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\\jicfs01\Profiles\Inga.Freidenfelde\Desktop\Slodzes\"/>
    </mc:Choice>
  </mc:AlternateContent>
  <xr:revisionPtr revIDLastSave="0" documentId="8_{051C8281-AA8D-4EC3-AC7F-721B7095FC80}" xr6:coauthVersionLast="36" xr6:coauthVersionMax="36" xr10:uidLastSave="{00000000-0000-0000-0000-000000000000}"/>
  <bookViews>
    <workbookView xWindow="0" yWindow="0" windowWidth="13215" windowHeight="3330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_FilterDatabase" localSheetId="0" hidden="1">Sheet1!$A$7:$T$510</definedName>
    <definedName name="_xlnm.Print_Area" localSheetId="0">Sheet1!$A$1:$T$538</definedName>
    <definedName name="_xlnm.Print_Titles" localSheetId="0">Sheet1!$7:$7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1" i="1" l="1"/>
  <c r="E381" i="1"/>
  <c r="F381" i="1"/>
  <c r="G381" i="1"/>
  <c r="H381" i="1"/>
  <c r="I381" i="1"/>
  <c r="J381" i="1"/>
  <c r="K381" i="1"/>
  <c r="L381" i="1"/>
  <c r="M381" i="1"/>
  <c r="N381" i="1"/>
  <c r="O381" i="1"/>
  <c r="P381" i="1"/>
  <c r="Q381" i="1"/>
  <c r="R381" i="1"/>
  <c r="S381" i="1"/>
  <c r="T381" i="1"/>
  <c r="D382" i="1"/>
  <c r="E382" i="1"/>
  <c r="F382" i="1"/>
  <c r="G382" i="1"/>
  <c r="H382" i="1"/>
  <c r="I382" i="1"/>
  <c r="J382" i="1"/>
  <c r="K382" i="1"/>
  <c r="L382" i="1"/>
  <c r="M382" i="1"/>
  <c r="N382" i="1"/>
  <c r="O382" i="1"/>
  <c r="P382" i="1"/>
  <c r="Q382" i="1"/>
  <c r="R382" i="1"/>
  <c r="S382" i="1"/>
  <c r="T382" i="1"/>
  <c r="D383" i="1"/>
  <c r="E383" i="1"/>
  <c r="F383" i="1"/>
  <c r="G383" i="1"/>
  <c r="H383" i="1"/>
  <c r="I383" i="1"/>
  <c r="J383" i="1"/>
  <c r="K383" i="1"/>
  <c r="L383" i="1"/>
  <c r="M383" i="1"/>
  <c r="N383" i="1"/>
  <c r="O383" i="1"/>
  <c r="P383" i="1"/>
  <c r="Q383" i="1"/>
  <c r="R383" i="1"/>
  <c r="S383" i="1"/>
  <c r="T383" i="1"/>
  <c r="D384" i="1"/>
  <c r="E384" i="1"/>
  <c r="F384" i="1"/>
  <c r="G384" i="1"/>
  <c r="H384" i="1"/>
  <c r="I384" i="1"/>
  <c r="J384" i="1"/>
  <c r="K384" i="1"/>
  <c r="L384" i="1"/>
  <c r="M384" i="1"/>
  <c r="N384" i="1"/>
  <c r="O384" i="1"/>
  <c r="P384" i="1"/>
  <c r="Q384" i="1"/>
  <c r="R384" i="1"/>
  <c r="S384" i="1"/>
  <c r="T384" i="1"/>
  <c r="D385" i="1"/>
  <c r="E385" i="1"/>
  <c r="F385" i="1"/>
  <c r="G385" i="1"/>
  <c r="H385" i="1"/>
  <c r="I385" i="1"/>
  <c r="J385" i="1"/>
  <c r="K385" i="1"/>
  <c r="L385" i="1"/>
  <c r="M385" i="1"/>
  <c r="N385" i="1"/>
  <c r="O385" i="1"/>
  <c r="P385" i="1"/>
  <c r="Q385" i="1"/>
  <c r="R385" i="1"/>
  <c r="S385" i="1"/>
  <c r="T385" i="1"/>
  <c r="D386" i="1"/>
  <c r="E386" i="1"/>
  <c r="F386" i="1"/>
  <c r="G386" i="1"/>
  <c r="H386" i="1"/>
  <c r="I386" i="1"/>
  <c r="J386" i="1"/>
  <c r="K386" i="1"/>
  <c r="L386" i="1"/>
  <c r="M386" i="1"/>
  <c r="N386" i="1"/>
  <c r="O386" i="1"/>
  <c r="P386" i="1"/>
  <c r="Q386" i="1"/>
  <c r="R386" i="1"/>
  <c r="S386" i="1"/>
  <c r="T386" i="1"/>
  <c r="D387" i="1"/>
  <c r="E387" i="1"/>
  <c r="F387" i="1"/>
  <c r="G387" i="1"/>
  <c r="H387" i="1"/>
  <c r="I387" i="1"/>
  <c r="J387" i="1"/>
  <c r="K387" i="1"/>
  <c r="L387" i="1"/>
  <c r="M387" i="1"/>
  <c r="N387" i="1"/>
  <c r="O387" i="1"/>
  <c r="P387" i="1"/>
  <c r="Q387" i="1"/>
  <c r="R387" i="1"/>
  <c r="S387" i="1"/>
  <c r="T387" i="1"/>
  <c r="D388" i="1"/>
  <c r="E388" i="1"/>
  <c r="F388" i="1"/>
  <c r="G388" i="1"/>
  <c r="H388" i="1"/>
  <c r="I388" i="1"/>
  <c r="J388" i="1"/>
  <c r="K388" i="1"/>
  <c r="L388" i="1"/>
  <c r="M388" i="1"/>
  <c r="N388" i="1"/>
  <c r="O388" i="1"/>
  <c r="P388" i="1"/>
  <c r="Q388" i="1"/>
  <c r="R388" i="1"/>
  <c r="S388" i="1"/>
  <c r="T388" i="1"/>
  <c r="D389" i="1"/>
  <c r="E389" i="1"/>
  <c r="F389" i="1"/>
  <c r="G389" i="1"/>
  <c r="H389" i="1"/>
  <c r="I389" i="1"/>
  <c r="J389" i="1"/>
  <c r="K389" i="1"/>
  <c r="L389" i="1"/>
  <c r="M389" i="1"/>
  <c r="N389" i="1"/>
  <c r="O389" i="1"/>
  <c r="P389" i="1"/>
  <c r="Q389" i="1"/>
  <c r="R389" i="1"/>
  <c r="S389" i="1"/>
  <c r="T389" i="1"/>
  <c r="E380" i="1"/>
  <c r="F380" i="1"/>
  <c r="G380" i="1"/>
  <c r="H380" i="1"/>
  <c r="I380" i="1"/>
  <c r="J380" i="1"/>
  <c r="K380" i="1"/>
  <c r="L380" i="1"/>
  <c r="M380" i="1"/>
  <c r="N380" i="1"/>
  <c r="O380" i="1"/>
  <c r="P380" i="1"/>
  <c r="Q380" i="1"/>
  <c r="R380" i="1"/>
  <c r="S380" i="1"/>
  <c r="T380" i="1"/>
  <c r="D380" i="1"/>
  <c r="C380" i="1"/>
  <c r="B380" i="1"/>
  <c r="D369" i="1" l="1"/>
  <c r="E369" i="1"/>
  <c r="F369" i="1"/>
  <c r="G369" i="1"/>
  <c r="H369" i="1"/>
  <c r="I369" i="1"/>
  <c r="J369" i="1"/>
  <c r="K369" i="1"/>
  <c r="L369" i="1"/>
  <c r="M369" i="1"/>
  <c r="N369" i="1"/>
  <c r="O369" i="1"/>
  <c r="P369" i="1"/>
  <c r="Q369" i="1"/>
  <c r="R369" i="1"/>
  <c r="S369" i="1"/>
  <c r="T369" i="1"/>
  <c r="D370" i="1"/>
  <c r="E370" i="1"/>
  <c r="F370" i="1"/>
  <c r="G370" i="1"/>
  <c r="H370" i="1"/>
  <c r="I370" i="1"/>
  <c r="J370" i="1"/>
  <c r="K370" i="1"/>
  <c r="L370" i="1"/>
  <c r="M370" i="1"/>
  <c r="N370" i="1"/>
  <c r="O370" i="1"/>
  <c r="P370" i="1"/>
  <c r="Q370" i="1"/>
  <c r="R370" i="1"/>
  <c r="S370" i="1"/>
  <c r="T370" i="1"/>
  <c r="D371" i="1"/>
  <c r="E371" i="1"/>
  <c r="F371" i="1"/>
  <c r="G371" i="1"/>
  <c r="H371" i="1"/>
  <c r="I371" i="1"/>
  <c r="J371" i="1"/>
  <c r="K371" i="1"/>
  <c r="L371" i="1"/>
  <c r="M371" i="1"/>
  <c r="N371" i="1"/>
  <c r="O371" i="1"/>
  <c r="P371" i="1"/>
  <c r="Q371" i="1"/>
  <c r="R371" i="1"/>
  <c r="S371" i="1"/>
  <c r="T371" i="1"/>
  <c r="D372" i="1"/>
  <c r="E372" i="1"/>
  <c r="F372" i="1"/>
  <c r="G372" i="1"/>
  <c r="H372" i="1"/>
  <c r="I372" i="1"/>
  <c r="J372" i="1"/>
  <c r="K372" i="1"/>
  <c r="L372" i="1"/>
  <c r="M372" i="1"/>
  <c r="N372" i="1"/>
  <c r="O372" i="1"/>
  <c r="P372" i="1"/>
  <c r="Q372" i="1"/>
  <c r="R372" i="1"/>
  <c r="S372" i="1"/>
  <c r="T372" i="1"/>
  <c r="D373" i="1"/>
  <c r="E373" i="1"/>
  <c r="F373" i="1"/>
  <c r="G373" i="1"/>
  <c r="H373" i="1"/>
  <c r="I373" i="1"/>
  <c r="J373" i="1"/>
  <c r="K373" i="1"/>
  <c r="L373" i="1"/>
  <c r="M373" i="1"/>
  <c r="N373" i="1"/>
  <c r="O373" i="1"/>
  <c r="P373" i="1"/>
  <c r="Q373" i="1"/>
  <c r="R373" i="1"/>
  <c r="S373" i="1"/>
  <c r="T373" i="1"/>
  <c r="D374" i="1"/>
  <c r="E374" i="1"/>
  <c r="F374" i="1"/>
  <c r="G374" i="1"/>
  <c r="H374" i="1"/>
  <c r="I374" i="1"/>
  <c r="J374" i="1"/>
  <c r="K374" i="1"/>
  <c r="L374" i="1"/>
  <c r="M374" i="1"/>
  <c r="N374" i="1"/>
  <c r="O374" i="1"/>
  <c r="P374" i="1"/>
  <c r="Q374" i="1"/>
  <c r="R374" i="1"/>
  <c r="S374" i="1"/>
  <c r="T374" i="1"/>
  <c r="D375" i="1"/>
  <c r="E375" i="1"/>
  <c r="F375" i="1"/>
  <c r="G375" i="1"/>
  <c r="H375" i="1"/>
  <c r="I375" i="1"/>
  <c r="J375" i="1"/>
  <c r="K375" i="1"/>
  <c r="L375" i="1"/>
  <c r="M375" i="1"/>
  <c r="N375" i="1"/>
  <c r="O375" i="1"/>
  <c r="P375" i="1"/>
  <c r="Q375" i="1"/>
  <c r="R375" i="1"/>
  <c r="S375" i="1"/>
  <c r="T375" i="1"/>
  <c r="D376" i="1"/>
  <c r="E376" i="1"/>
  <c r="F376" i="1"/>
  <c r="G376" i="1"/>
  <c r="H376" i="1"/>
  <c r="I376" i="1"/>
  <c r="J376" i="1"/>
  <c r="K376" i="1"/>
  <c r="L376" i="1"/>
  <c r="M376" i="1"/>
  <c r="N376" i="1"/>
  <c r="O376" i="1"/>
  <c r="P376" i="1"/>
  <c r="Q376" i="1"/>
  <c r="R376" i="1"/>
  <c r="S376" i="1"/>
  <c r="T376" i="1"/>
  <c r="D377" i="1"/>
  <c r="E377" i="1"/>
  <c r="F377" i="1"/>
  <c r="G377" i="1"/>
  <c r="H377" i="1"/>
  <c r="I377" i="1"/>
  <c r="J377" i="1"/>
  <c r="K377" i="1"/>
  <c r="L377" i="1"/>
  <c r="M377" i="1"/>
  <c r="N377" i="1"/>
  <c r="O377" i="1"/>
  <c r="P377" i="1"/>
  <c r="Q377" i="1"/>
  <c r="R377" i="1"/>
  <c r="S377" i="1"/>
  <c r="T377" i="1"/>
  <c r="E368" i="1"/>
  <c r="F368" i="1"/>
  <c r="G368" i="1"/>
  <c r="H368" i="1"/>
  <c r="I368" i="1"/>
  <c r="J368" i="1"/>
  <c r="K368" i="1"/>
  <c r="L368" i="1"/>
  <c r="M368" i="1"/>
  <c r="N368" i="1"/>
  <c r="O368" i="1"/>
  <c r="P368" i="1"/>
  <c r="Q368" i="1"/>
  <c r="R368" i="1"/>
  <c r="S368" i="1"/>
  <c r="T368" i="1"/>
  <c r="D368" i="1"/>
  <c r="C368" i="1"/>
  <c r="B368" i="1"/>
  <c r="D357" i="1" l="1"/>
  <c r="E357" i="1"/>
  <c r="F357" i="1"/>
  <c r="G357" i="1"/>
  <c r="H357" i="1"/>
  <c r="I357" i="1"/>
  <c r="J357" i="1"/>
  <c r="K357" i="1"/>
  <c r="L357" i="1"/>
  <c r="M357" i="1"/>
  <c r="N357" i="1"/>
  <c r="O357" i="1"/>
  <c r="P357" i="1"/>
  <c r="Q357" i="1"/>
  <c r="R357" i="1"/>
  <c r="S357" i="1"/>
  <c r="T357" i="1"/>
  <c r="D358" i="1"/>
  <c r="E358" i="1"/>
  <c r="F358" i="1"/>
  <c r="G358" i="1"/>
  <c r="H358" i="1"/>
  <c r="I358" i="1"/>
  <c r="J358" i="1"/>
  <c r="K358" i="1"/>
  <c r="L358" i="1"/>
  <c r="M358" i="1"/>
  <c r="N358" i="1"/>
  <c r="O358" i="1"/>
  <c r="P358" i="1"/>
  <c r="Q358" i="1"/>
  <c r="R358" i="1"/>
  <c r="S358" i="1"/>
  <c r="T358" i="1"/>
  <c r="D359" i="1"/>
  <c r="E359" i="1"/>
  <c r="F359" i="1"/>
  <c r="G359" i="1"/>
  <c r="H359" i="1"/>
  <c r="I359" i="1"/>
  <c r="J359" i="1"/>
  <c r="K359" i="1"/>
  <c r="L359" i="1"/>
  <c r="M359" i="1"/>
  <c r="N359" i="1"/>
  <c r="O359" i="1"/>
  <c r="P359" i="1"/>
  <c r="Q359" i="1"/>
  <c r="R359" i="1"/>
  <c r="S359" i="1"/>
  <c r="T359" i="1"/>
  <c r="D360" i="1"/>
  <c r="E360" i="1"/>
  <c r="F360" i="1"/>
  <c r="G360" i="1"/>
  <c r="H360" i="1"/>
  <c r="I360" i="1"/>
  <c r="J360" i="1"/>
  <c r="K360" i="1"/>
  <c r="L360" i="1"/>
  <c r="M360" i="1"/>
  <c r="N360" i="1"/>
  <c r="O360" i="1"/>
  <c r="P360" i="1"/>
  <c r="Q360" i="1"/>
  <c r="R360" i="1"/>
  <c r="S360" i="1"/>
  <c r="T360" i="1"/>
  <c r="D361" i="1"/>
  <c r="E361" i="1"/>
  <c r="F361" i="1"/>
  <c r="G361" i="1"/>
  <c r="H361" i="1"/>
  <c r="I361" i="1"/>
  <c r="J361" i="1"/>
  <c r="K361" i="1"/>
  <c r="L361" i="1"/>
  <c r="M361" i="1"/>
  <c r="N361" i="1"/>
  <c r="O361" i="1"/>
  <c r="P361" i="1"/>
  <c r="Q361" i="1"/>
  <c r="R361" i="1"/>
  <c r="S361" i="1"/>
  <c r="T361" i="1"/>
  <c r="D362" i="1"/>
  <c r="E362" i="1"/>
  <c r="F362" i="1"/>
  <c r="G362" i="1"/>
  <c r="H362" i="1"/>
  <c r="I362" i="1"/>
  <c r="J362" i="1"/>
  <c r="K362" i="1"/>
  <c r="L362" i="1"/>
  <c r="M362" i="1"/>
  <c r="N362" i="1"/>
  <c r="O362" i="1"/>
  <c r="P362" i="1"/>
  <c r="Q362" i="1"/>
  <c r="R362" i="1"/>
  <c r="S362" i="1"/>
  <c r="T362" i="1"/>
  <c r="D363" i="1"/>
  <c r="E363" i="1"/>
  <c r="F363" i="1"/>
  <c r="G363" i="1"/>
  <c r="H363" i="1"/>
  <c r="I363" i="1"/>
  <c r="J363" i="1"/>
  <c r="K363" i="1"/>
  <c r="L363" i="1"/>
  <c r="M363" i="1"/>
  <c r="N363" i="1"/>
  <c r="O363" i="1"/>
  <c r="P363" i="1"/>
  <c r="Q363" i="1"/>
  <c r="R363" i="1"/>
  <c r="S363" i="1"/>
  <c r="T363" i="1"/>
  <c r="D364" i="1"/>
  <c r="E364" i="1"/>
  <c r="F364" i="1"/>
  <c r="G364" i="1"/>
  <c r="H364" i="1"/>
  <c r="I364" i="1"/>
  <c r="J364" i="1"/>
  <c r="K364" i="1"/>
  <c r="L364" i="1"/>
  <c r="M364" i="1"/>
  <c r="N364" i="1"/>
  <c r="O364" i="1"/>
  <c r="P364" i="1"/>
  <c r="Q364" i="1"/>
  <c r="R364" i="1"/>
  <c r="S364" i="1"/>
  <c r="T364" i="1"/>
  <c r="D365" i="1"/>
  <c r="E365" i="1"/>
  <c r="F365" i="1"/>
  <c r="G365" i="1"/>
  <c r="H365" i="1"/>
  <c r="I365" i="1"/>
  <c r="J365" i="1"/>
  <c r="K365" i="1"/>
  <c r="L365" i="1"/>
  <c r="M365" i="1"/>
  <c r="N365" i="1"/>
  <c r="O365" i="1"/>
  <c r="P365" i="1"/>
  <c r="Q365" i="1"/>
  <c r="R365" i="1"/>
  <c r="S365" i="1"/>
  <c r="T365" i="1"/>
  <c r="E356" i="1"/>
  <c r="F356" i="1"/>
  <c r="G356" i="1"/>
  <c r="H356" i="1"/>
  <c r="I356" i="1"/>
  <c r="J356" i="1"/>
  <c r="K356" i="1"/>
  <c r="L356" i="1"/>
  <c r="M356" i="1"/>
  <c r="N356" i="1"/>
  <c r="O356" i="1"/>
  <c r="P356" i="1"/>
  <c r="Q356" i="1"/>
  <c r="R356" i="1"/>
  <c r="S356" i="1"/>
  <c r="T356" i="1"/>
  <c r="D356" i="1"/>
  <c r="C356" i="1"/>
  <c r="B356" i="1"/>
  <c r="B344" i="1" l="1"/>
  <c r="D345" i="1"/>
  <c r="E345" i="1"/>
  <c r="F345" i="1"/>
  <c r="G345" i="1"/>
  <c r="H345" i="1"/>
  <c r="I345" i="1"/>
  <c r="J345" i="1"/>
  <c r="K345" i="1"/>
  <c r="L345" i="1"/>
  <c r="M345" i="1"/>
  <c r="N345" i="1"/>
  <c r="O345" i="1"/>
  <c r="P345" i="1"/>
  <c r="Q345" i="1"/>
  <c r="R345" i="1"/>
  <c r="S345" i="1"/>
  <c r="T345" i="1"/>
  <c r="D346" i="1"/>
  <c r="E346" i="1"/>
  <c r="F346" i="1"/>
  <c r="G346" i="1"/>
  <c r="H346" i="1"/>
  <c r="I346" i="1"/>
  <c r="J346" i="1"/>
  <c r="K346" i="1"/>
  <c r="L346" i="1"/>
  <c r="M346" i="1"/>
  <c r="N346" i="1"/>
  <c r="O346" i="1"/>
  <c r="P346" i="1"/>
  <c r="Q346" i="1"/>
  <c r="R346" i="1"/>
  <c r="S346" i="1"/>
  <c r="T346" i="1"/>
  <c r="D347" i="1"/>
  <c r="E347" i="1"/>
  <c r="F347" i="1"/>
  <c r="G347" i="1"/>
  <c r="H347" i="1"/>
  <c r="I347" i="1"/>
  <c r="J347" i="1"/>
  <c r="K347" i="1"/>
  <c r="L347" i="1"/>
  <c r="M347" i="1"/>
  <c r="N347" i="1"/>
  <c r="O347" i="1"/>
  <c r="P347" i="1"/>
  <c r="Q347" i="1"/>
  <c r="R347" i="1"/>
  <c r="S347" i="1"/>
  <c r="T347" i="1"/>
  <c r="D348" i="1"/>
  <c r="E348" i="1"/>
  <c r="F348" i="1"/>
  <c r="G348" i="1"/>
  <c r="H348" i="1"/>
  <c r="I348" i="1"/>
  <c r="J348" i="1"/>
  <c r="K348" i="1"/>
  <c r="L348" i="1"/>
  <c r="M348" i="1"/>
  <c r="N348" i="1"/>
  <c r="O348" i="1"/>
  <c r="P348" i="1"/>
  <c r="Q348" i="1"/>
  <c r="R348" i="1"/>
  <c r="S348" i="1"/>
  <c r="T348" i="1"/>
  <c r="D349" i="1"/>
  <c r="E349" i="1"/>
  <c r="F349" i="1"/>
  <c r="G349" i="1"/>
  <c r="H349" i="1"/>
  <c r="I349" i="1"/>
  <c r="J349" i="1"/>
  <c r="K349" i="1"/>
  <c r="L349" i="1"/>
  <c r="M349" i="1"/>
  <c r="N349" i="1"/>
  <c r="O349" i="1"/>
  <c r="P349" i="1"/>
  <c r="Q349" i="1"/>
  <c r="R349" i="1"/>
  <c r="S349" i="1"/>
  <c r="T349" i="1"/>
  <c r="D350" i="1"/>
  <c r="E350" i="1"/>
  <c r="F350" i="1"/>
  <c r="G350" i="1"/>
  <c r="H350" i="1"/>
  <c r="I350" i="1"/>
  <c r="J350" i="1"/>
  <c r="K350" i="1"/>
  <c r="L350" i="1"/>
  <c r="M350" i="1"/>
  <c r="N350" i="1"/>
  <c r="O350" i="1"/>
  <c r="P350" i="1"/>
  <c r="Q350" i="1"/>
  <c r="R350" i="1"/>
  <c r="S350" i="1"/>
  <c r="T350" i="1"/>
  <c r="D351" i="1"/>
  <c r="E351" i="1"/>
  <c r="F351" i="1"/>
  <c r="G351" i="1"/>
  <c r="H351" i="1"/>
  <c r="I351" i="1"/>
  <c r="J351" i="1"/>
  <c r="K351" i="1"/>
  <c r="L351" i="1"/>
  <c r="M351" i="1"/>
  <c r="N351" i="1"/>
  <c r="O351" i="1"/>
  <c r="P351" i="1"/>
  <c r="Q351" i="1"/>
  <c r="R351" i="1"/>
  <c r="S351" i="1"/>
  <c r="T351" i="1"/>
  <c r="D352" i="1"/>
  <c r="E352" i="1"/>
  <c r="F352" i="1"/>
  <c r="G352" i="1"/>
  <c r="H352" i="1"/>
  <c r="I352" i="1"/>
  <c r="J352" i="1"/>
  <c r="K352" i="1"/>
  <c r="L352" i="1"/>
  <c r="M352" i="1"/>
  <c r="N352" i="1"/>
  <c r="O352" i="1"/>
  <c r="P352" i="1"/>
  <c r="Q352" i="1"/>
  <c r="R352" i="1"/>
  <c r="S352" i="1"/>
  <c r="T352" i="1"/>
  <c r="D353" i="1"/>
  <c r="E353" i="1"/>
  <c r="F353" i="1"/>
  <c r="G353" i="1"/>
  <c r="H353" i="1"/>
  <c r="I353" i="1"/>
  <c r="J353" i="1"/>
  <c r="K353" i="1"/>
  <c r="L353" i="1"/>
  <c r="M353" i="1"/>
  <c r="N353" i="1"/>
  <c r="O353" i="1"/>
  <c r="P353" i="1"/>
  <c r="Q353" i="1"/>
  <c r="R353" i="1"/>
  <c r="S353" i="1"/>
  <c r="T353" i="1"/>
  <c r="E344" i="1"/>
  <c r="F344" i="1"/>
  <c r="G344" i="1"/>
  <c r="H344" i="1"/>
  <c r="I344" i="1"/>
  <c r="J344" i="1"/>
  <c r="K344" i="1"/>
  <c r="L344" i="1"/>
  <c r="M344" i="1"/>
  <c r="N344" i="1"/>
  <c r="O344" i="1"/>
  <c r="P344" i="1"/>
  <c r="Q344" i="1"/>
  <c r="R344" i="1"/>
  <c r="S344" i="1"/>
  <c r="T344" i="1"/>
  <c r="D344" i="1"/>
  <c r="C344" i="1"/>
  <c r="C332" i="1" l="1"/>
  <c r="B332" i="1"/>
  <c r="B308" i="1"/>
  <c r="B320" i="1"/>
  <c r="D333" i="1" l="1"/>
  <c r="E333" i="1"/>
  <c r="F333" i="1"/>
  <c r="G333" i="1"/>
  <c r="H333" i="1"/>
  <c r="I333" i="1"/>
  <c r="J333" i="1"/>
  <c r="K333" i="1"/>
  <c r="L333" i="1"/>
  <c r="M333" i="1"/>
  <c r="N333" i="1"/>
  <c r="O333" i="1"/>
  <c r="P333" i="1"/>
  <c r="Q333" i="1"/>
  <c r="R333" i="1"/>
  <c r="S333" i="1"/>
  <c r="T333" i="1"/>
  <c r="D334" i="1"/>
  <c r="E334" i="1"/>
  <c r="F334" i="1"/>
  <c r="G334" i="1"/>
  <c r="H334" i="1"/>
  <c r="I334" i="1"/>
  <c r="J334" i="1"/>
  <c r="K334" i="1"/>
  <c r="L334" i="1"/>
  <c r="M334" i="1"/>
  <c r="N334" i="1"/>
  <c r="O334" i="1"/>
  <c r="P334" i="1"/>
  <c r="Q334" i="1"/>
  <c r="R334" i="1"/>
  <c r="S334" i="1"/>
  <c r="T334" i="1"/>
  <c r="D335" i="1"/>
  <c r="E335" i="1"/>
  <c r="F335" i="1"/>
  <c r="G335" i="1"/>
  <c r="H335" i="1"/>
  <c r="I335" i="1"/>
  <c r="J335" i="1"/>
  <c r="K335" i="1"/>
  <c r="L335" i="1"/>
  <c r="M335" i="1"/>
  <c r="N335" i="1"/>
  <c r="O335" i="1"/>
  <c r="P335" i="1"/>
  <c r="Q335" i="1"/>
  <c r="R335" i="1"/>
  <c r="S335" i="1"/>
  <c r="T335" i="1"/>
  <c r="D336" i="1"/>
  <c r="E336" i="1"/>
  <c r="F336" i="1"/>
  <c r="G336" i="1"/>
  <c r="H336" i="1"/>
  <c r="I336" i="1"/>
  <c r="J336" i="1"/>
  <c r="K336" i="1"/>
  <c r="L336" i="1"/>
  <c r="M336" i="1"/>
  <c r="N336" i="1"/>
  <c r="O336" i="1"/>
  <c r="P336" i="1"/>
  <c r="Q336" i="1"/>
  <c r="R336" i="1"/>
  <c r="S336" i="1"/>
  <c r="T336" i="1"/>
  <c r="D337" i="1"/>
  <c r="E337" i="1"/>
  <c r="F337" i="1"/>
  <c r="G337" i="1"/>
  <c r="H337" i="1"/>
  <c r="I337" i="1"/>
  <c r="J337" i="1"/>
  <c r="K337" i="1"/>
  <c r="L337" i="1"/>
  <c r="M337" i="1"/>
  <c r="N337" i="1"/>
  <c r="O337" i="1"/>
  <c r="P337" i="1"/>
  <c r="Q337" i="1"/>
  <c r="R337" i="1"/>
  <c r="S337" i="1"/>
  <c r="T337" i="1"/>
  <c r="D338" i="1"/>
  <c r="E338" i="1"/>
  <c r="F338" i="1"/>
  <c r="G338" i="1"/>
  <c r="H338" i="1"/>
  <c r="I338" i="1"/>
  <c r="J338" i="1"/>
  <c r="K338" i="1"/>
  <c r="L338" i="1"/>
  <c r="M338" i="1"/>
  <c r="N338" i="1"/>
  <c r="O338" i="1"/>
  <c r="P338" i="1"/>
  <c r="Q338" i="1"/>
  <c r="R338" i="1"/>
  <c r="S338" i="1"/>
  <c r="T338" i="1"/>
  <c r="D339" i="1"/>
  <c r="E339" i="1"/>
  <c r="F339" i="1"/>
  <c r="G339" i="1"/>
  <c r="H339" i="1"/>
  <c r="I339" i="1"/>
  <c r="J339" i="1"/>
  <c r="K339" i="1"/>
  <c r="L339" i="1"/>
  <c r="M339" i="1"/>
  <c r="N339" i="1"/>
  <c r="O339" i="1"/>
  <c r="P339" i="1"/>
  <c r="Q339" i="1"/>
  <c r="R339" i="1"/>
  <c r="S339" i="1"/>
  <c r="T339" i="1"/>
  <c r="D340" i="1"/>
  <c r="E340" i="1"/>
  <c r="F340" i="1"/>
  <c r="G340" i="1"/>
  <c r="H340" i="1"/>
  <c r="I340" i="1"/>
  <c r="J340" i="1"/>
  <c r="K340" i="1"/>
  <c r="L340" i="1"/>
  <c r="M340" i="1"/>
  <c r="N340" i="1"/>
  <c r="O340" i="1"/>
  <c r="P340" i="1"/>
  <c r="Q340" i="1"/>
  <c r="R340" i="1"/>
  <c r="S340" i="1"/>
  <c r="T340" i="1"/>
  <c r="D341" i="1"/>
  <c r="E341" i="1"/>
  <c r="F341" i="1"/>
  <c r="G341" i="1"/>
  <c r="H341" i="1"/>
  <c r="I341" i="1"/>
  <c r="J341" i="1"/>
  <c r="K341" i="1"/>
  <c r="L341" i="1"/>
  <c r="M341" i="1"/>
  <c r="N341" i="1"/>
  <c r="O341" i="1"/>
  <c r="P341" i="1"/>
  <c r="Q341" i="1"/>
  <c r="R341" i="1"/>
  <c r="S341" i="1"/>
  <c r="T341" i="1"/>
  <c r="E332" i="1"/>
  <c r="F332" i="1"/>
  <c r="G332" i="1"/>
  <c r="H332" i="1"/>
  <c r="I332" i="1"/>
  <c r="J332" i="1"/>
  <c r="K332" i="1"/>
  <c r="L332" i="1"/>
  <c r="M332" i="1"/>
  <c r="N332" i="1"/>
  <c r="O332" i="1"/>
  <c r="P332" i="1"/>
  <c r="Q332" i="1"/>
  <c r="R332" i="1"/>
  <c r="S332" i="1"/>
  <c r="T332" i="1"/>
  <c r="D332" i="1"/>
  <c r="T329" i="1" l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T305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D234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E514" i="1" l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13" i="1"/>
  <c r="E535" i="1" l="1"/>
  <c r="H54" i="1"/>
  <c r="H66" i="1"/>
  <c r="H78" i="1"/>
  <c r="H90" i="1"/>
  <c r="H102" i="1"/>
  <c r="H114" i="1"/>
  <c r="H126" i="1"/>
  <c r="H138" i="1"/>
  <c r="H150" i="1"/>
  <c r="H162" i="1"/>
  <c r="H174" i="1"/>
  <c r="H186" i="1"/>
  <c r="H198" i="1"/>
  <c r="H210" i="1"/>
  <c r="H222" i="1"/>
  <c r="H234" i="1"/>
  <c r="H246" i="1"/>
  <c r="H258" i="1"/>
  <c r="H270" i="1"/>
  <c r="H282" i="1"/>
  <c r="H294" i="1"/>
  <c r="H306" i="1"/>
  <c r="H318" i="1"/>
  <c r="H330" i="1"/>
  <c r="H342" i="1"/>
  <c r="H354" i="1"/>
  <c r="H366" i="1"/>
  <c r="H378" i="1"/>
  <c r="H390" i="1"/>
  <c r="H402" i="1"/>
  <c r="H414" i="1"/>
  <c r="H426" i="1"/>
  <c r="H438" i="1"/>
  <c r="H450" i="1"/>
  <c r="H462" i="1"/>
  <c r="H474" i="1"/>
  <c r="H486" i="1"/>
  <c r="H498" i="1"/>
  <c r="H510" i="1"/>
  <c r="H42" i="1" l="1"/>
  <c r="H30" i="1" l="1"/>
  <c r="F531" i="1" l="1"/>
  <c r="G532" i="1"/>
  <c r="F534" i="1"/>
  <c r="F530" i="1"/>
  <c r="G531" i="1"/>
  <c r="F533" i="1"/>
  <c r="G534" i="1"/>
  <c r="G530" i="1"/>
  <c r="G533" i="1"/>
  <c r="F532" i="1"/>
  <c r="F515" i="1"/>
  <c r="G516" i="1"/>
  <c r="F518" i="1"/>
  <c r="G519" i="1"/>
  <c r="G525" i="1"/>
  <c r="F514" i="1"/>
  <c r="G515" i="1"/>
  <c r="G518" i="1"/>
  <c r="F520" i="1"/>
  <c r="F522" i="1"/>
  <c r="F524" i="1"/>
  <c r="F526" i="1"/>
  <c r="F528" i="1"/>
  <c r="G513" i="1"/>
  <c r="F519" i="1"/>
  <c r="F523" i="1"/>
  <c r="F525" i="1"/>
  <c r="F529" i="1"/>
  <c r="G521" i="1"/>
  <c r="G529" i="1"/>
  <c r="G514" i="1"/>
  <c r="F517" i="1"/>
  <c r="G520" i="1"/>
  <c r="G522" i="1"/>
  <c r="G524" i="1"/>
  <c r="G526" i="1"/>
  <c r="G528" i="1"/>
  <c r="F513" i="1"/>
  <c r="F516" i="1"/>
  <c r="G517" i="1"/>
  <c r="F521" i="1"/>
  <c r="F527" i="1"/>
  <c r="G523" i="1"/>
  <c r="G527" i="1"/>
  <c r="H18" i="1"/>
  <c r="E537" i="1" l="1"/>
  <c r="G535" i="1"/>
  <c r="F535" i="1"/>
  <c r="E538" i="1" l="1"/>
  <c r="D535" i="1" l="1"/>
</calcChain>
</file>

<file path=xl/sharedStrings.xml><?xml version="1.0" encoding="utf-8"?>
<sst xmlns="http://schemas.openxmlformats.org/spreadsheetml/2006/main" count="462" uniqueCount="62">
  <si>
    <t>Jaunsargu instruktors</t>
  </si>
  <si>
    <t>Jaunsargu instruktora kontakttālrunis</t>
  </si>
  <si>
    <t>Mācību grupas līmenis</t>
  </si>
  <si>
    <t>Mācību grupas nosaukums vai katas nummurs</t>
  </si>
  <si>
    <t>Mācību vietas nosaukums</t>
  </si>
  <si>
    <t>Mācību vietas, adrese (iela, Nr., pilsēta, novads)</t>
  </si>
  <si>
    <t>Izglītojamo skaits grupā</t>
  </si>
  <si>
    <t>Septembris</t>
  </si>
  <si>
    <t>Oktobris</t>
  </si>
  <si>
    <t>Novembris</t>
  </si>
  <si>
    <t>Decembris</t>
  </si>
  <si>
    <t>Janvāris</t>
  </si>
  <si>
    <t>Februāris</t>
  </si>
  <si>
    <t>Marts</t>
  </si>
  <si>
    <t>Aprīlis</t>
  </si>
  <si>
    <t>Maijs</t>
  </si>
  <si>
    <t>Piezīmes</t>
  </si>
  <si>
    <t>laiks no</t>
  </si>
  <si>
    <t>laiks līdz</t>
  </si>
  <si>
    <t>Nr. p.k.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</si>
  <si>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</si>
  <si>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</si>
  <si>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</si>
  <si>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</si>
  <si>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</si>
  <si>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</si>
  <si>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</si>
  <si>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</si>
  <si>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</si>
  <si>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</si>
  <si>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Jaunsardzes  centra </t>
  </si>
  <si>
    <t>Mācību grupas/ pienākumi</t>
  </si>
  <si>
    <t>Grupus skaits</t>
  </si>
  <si>
    <t>Izglītojamo skaits</t>
  </si>
  <si>
    <t>Slodzes</t>
  </si>
  <si>
    <t>Apkopojums</t>
  </si>
  <si>
    <t>1.1.</t>
  </si>
  <si>
    <t>1.2.</t>
  </si>
  <si>
    <t>2.3.</t>
  </si>
  <si>
    <t>2.4.</t>
  </si>
  <si>
    <t>3.5.</t>
  </si>
  <si>
    <t>3.6.</t>
  </si>
  <si>
    <t>4.7.</t>
  </si>
  <si>
    <t>4.8.</t>
  </si>
  <si>
    <t>VAM 1.MG</t>
  </si>
  <si>
    <t>VAM 2.MG</t>
  </si>
  <si>
    <t>Speciālais kurss</t>
  </si>
  <si>
    <t>Studijas</t>
  </si>
  <si>
    <t>Speciālists "Ierindas mācība"</t>
  </si>
  <si>
    <t>Speciālists "Pirmā palīdzība"</t>
  </si>
  <si>
    <t>Speciālists "LKI"</t>
  </si>
  <si>
    <t>Speciālists "Ieroču mācība"</t>
  </si>
  <si>
    <t>Cits</t>
  </si>
  <si>
    <t>Kopā:</t>
  </si>
  <si>
    <t>Slodze +0,05</t>
  </si>
  <si>
    <t>Slodze +0,1</t>
  </si>
  <si>
    <t>Slodze -0,05</t>
  </si>
  <si>
    <t>Slodze -0,1</t>
  </si>
  <si>
    <t>BKA</t>
  </si>
  <si>
    <t xml:space="preserve">4. novada nodaļas mācību grupu 
</t>
  </si>
  <si>
    <t>NODARBĪBU SARAKSTU 2021./2022. mācību gadam apkopojums uz 26.01.2022.</t>
  </si>
  <si>
    <t>Grupus skaits ar bērniem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</si>
</sst>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0;;@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/>
    <xf numFmtId="0" fontId="4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left"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top" wrapText="1"/>
      <protection locked="0"/>
    </xf>
    <xf numFmtId="0" fontId="7" fillId="0" borderId="0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4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 readingOrder="1"/>
    </xf>
    <xf numFmtId="0" fontId="3" fillId="2" borderId="1" xfId="0" applyFont="1" applyFill="1" applyBorder="1" applyAlignment="1" applyProtection="1">
      <alignment horizontal="center" vertical="center" textRotation="90" wrapText="1"/>
    </xf>
    <xf numFmtId="164" fontId="4" fillId="0" borderId="1" xfId="0" applyNumberFormat="1" applyFont="1" applyBorder="1" applyAlignment="1" applyProtection="1">
      <alignment horizontal="center" vertical="center" wrapText="1"/>
      <protection hidden="1"/>
    </xf>
    <xf numFmtId="20" fontId="4" fillId="0" borderId="1" xfId="0" applyNumberFormat="1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164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164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20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8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4" fillId="4" borderId="1" xfId="0" applyNumberFormat="1" applyFont="1" applyFill="1" applyBorder="1" applyAlignment="1" applyProtection="1">
      <alignment horizontal="center" vertical="center" wrapText="1"/>
      <protection hidden="1"/>
    </xf>
    <xf numFmtId="20" fontId="4" fillId="4" borderId="1" xfId="0" applyNumberFormat="1" applyFont="1" applyFill="1" applyBorder="1" applyAlignment="1" applyProtection="1">
      <alignment horizontal="center" vertical="center" wrapText="1"/>
      <protection hidden="1"/>
    </xf>
    <xf numFmtId="164" fontId="4" fillId="5" borderId="1" xfId="0" applyNumberFormat="1" applyFont="1" applyFill="1" applyBorder="1" applyAlignment="1" applyProtection="1">
      <alignment horizontal="center" vertical="center" wrapText="1"/>
      <protection hidden="1"/>
    </xf>
    <xf numFmtId="20" fontId="4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4" fillId="6" borderId="0" xfId="0" applyFont="1" applyFill="1" applyProtection="1">
      <protection hidden="1"/>
    </xf>
    <xf numFmtId="0" fontId="4" fillId="6" borderId="1" xfId="0" applyFont="1" applyFill="1" applyBorder="1" applyProtection="1">
      <protection hidden="1"/>
    </xf>
    <xf numFmtId="164" fontId="4" fillId="0" borderId="2" xfId="0" applyNumberFormat="1" applyFont="1" applyBorder="1" applyAlignment="1" applyProtection="1">
      <alignment horizontal="center" vertical="center" wrapText="1"/>
      <protection hidden="1"/>
    </xf>
    <xf numFmtId="164" fontId="4" fillId="0" borderId="3" xfId="0" applyNumberFormat="1" applyFont="1" applyBorder="1" applyAlignment="1" applyProtection="1">
      <alignment horizontal="center" vertical="center" wrapText="1"/>
      <protection hidden="1"/>
    </xf>
    <xf numFmtId="164" fontId="4" fillId="0" borderId="4" xfId="0" applyNumberFormat="1" applyFont="1" applyBorder="1" applyAlignment="1" applyProtection="1">
      <alignment horizontal="center" vertical="center" wrapText="1"/>
      <protection hidden="1"/>
    </xf>
    <xf numFmtId="164" fontId="4" fillId="4" borderId="3" xfId="0" applyNumberFormat="1" applyFont="1" applyFill="1" applyBorder="1" applyAlignment="1" applyProtection="1">
      <alignment horizontal="center" vertical="center" wrapText="1"/>
      <protection hidden="1"/>
    </xf>
    <xf numFmtId="164" fontId="4" fillId="5" borderId="3" xfId="0" applyNumberFormat="1" applyFont="1" applyFill="1" applyBorder="1" applyAlignment="1" applyProtection="1">
      <alignment horizontal="center" vertical="center" wrapText="1"/>
      <protection hidden="1"/>
    </xf>
    <xf numFmtId="164" fontId="4" fillId="6" borderId="2" xfId="0" applyNumberFormat="1" applyFont="1" applyFill="1" applyBorder="1" applyAlignment="1" applyProtection="1">
      <alignment horizontal="center" vertical="center" wrapText="1"/>
      <protection hidden="1"/>
    </xf>
    <xf numFmtId="164" fontId="4" fillId="6" borderId="3" xfId="0" applyNumberFormat="1" applyFont="1" applyFill="1" applyBorder="1" applyAlignment="1" applyProtection="1">
      <alignment horizontal="center" vertical="center" wrapText="1"/>
      <protection hidden="1"/>
    </xf>
    <xf numFmtId="164" fontId="4" fillId="6" borderId="4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left"/>
      <protection hidden="1"/>
    </xf>
    <xf numFmtId="164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164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164" fontId="4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/>
    </xf>
    <xf numFmtId="0" fontId="1" fillId="0" borderId="5" xfId="0" applyFont="1" applyBorder="1" applyAlignment="1" applyProtection="1">
      <alignment horizontal="center" vertical="center" textRotation="90" wrapText="1"/>
      <protection hidden="1"/>
    </xf>
    <xf numFmtId="0" fontId="1" fillId="0" borderId="6" xfId="0" applyFont="1" applyBorder="1" applyAlignment="1" applyProtection="1">
      <alignment horizontal="center" vertical="center" textRotation="90" wrapText="1"/>
      <protection hidden="1"/>
    </xf>
    <xf numFmtId="0" fontId="2" fillId="0" borderId="1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Novada_parvalde\M&#275;ne&#353;a%20darba%20pl&#257;ni\04_Pl&#257;no&#353;anas%20matricas\Cernajs\K_Cernajs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Novada_parvalde\M&#275;ne&#353;a%20darba%20pl&#257;ni\04_Pl&#257;no&#353;anas%20matricas\Klasups\E_Klasup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Novada_parvalde\M&#275;ne&#353;a%20darba%20pl&#257;ni\04_Pl&#257;no&#353;anas%20matricas\Kleinberga\D_Kleinberga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Novada_parvalde\M&#275;ne&#353;a%20darba%20pl&#257;ni\04_Pl&#257;no&#353;anas%20matricas\Kokins\G_Kokins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Novada_parvalde\M&#275;ne&#353;a%20darba%20pl&#257;ni\04_Pl&#257;no&#353;anas%20matricas\Krapausks\R_Krapausks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Novada_parvalde\M&#275;ne&#353;a%20darba%20pl&#257;ni\04_Pl&#257;no&#353;anas%20matricas\Laksa\E_L_Laksa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Novada_parvalde\M&#275;ne&#353;a%20darba%20pl&#257;ni\04_Pl&#257;no&#353;anas%20matricas\Lejnieks\R_Lejnieks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Novada_parvalde\M&#275;ne&#353;a%20darba%20pl&#257;ni\04_Pl&#257;no&#353;anas%20matricas\Lindenberga\Z_Lindenberga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Novada_parvalde\M&#275;ne&#353;a%20darba%20pl&#257;ni\04_Pl&#257;no&#353;anas%20matricas\Lulbergs\E_Lulbergs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Novada_parvalde\M&#275;ne&#353;a%20darba%20pl&#257;ni\04_Pl&#257;no&#353;anas%20matricas\Naumovs\R_Naumovs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Novada_parvalde\M&#275;ne&#353;a%20darba%20pl&#257;ni\04_Pl&#257;no&#353;anas%20matricas\Ozolins\J_Ozolin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Novada_parvalde\M&#275;ne&#353;a%20darba%20pl&#257;ni\04_Pl&#257;no&#353;anas%20matricas\Dobrais\K_Dobrais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Novada_parvalde\M&#275;ne&#353;a%20darba%20pl&#257;ni\04_Pl&#257;no&#353;anas%20matricas\Perkons\A_Perkons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Novada_parvalde\M&#275;ne&#353;a%20darba%20pl&#257;ni\04_Pl&#257;no&#353;anas%20matricas\Puzins\G_Puzins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Novada_parvalde\M&#275;ne&#353;a%20darba%20pl&#257;ni\04_Pl&#257;no&#353;anas%20matricas\Raubiska\N_Raubiska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Novada_parvalde\M&#275;ne&#353;a%20darba%20pl&#257;ni\04_Pl&#257;no&#353;anas%20matricas\Silovs\V_Silovs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Novada_parvalde\M&#275;ne&#353;a%20darba%20pl&#257;ni\04_Pl&#257;no&#353;anas%20matricas\Skromane\S_Skromane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Novada_parvalde\M&#275;ne&#353;a%20darba%20pl&#257;ni\04_Pl&#257;no&#353;anas%20matricas\Sprigulis\G_Sprigulis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Novada_parvalde\M&#275;ne&#353;a%20darba%20pl&#257;ni\04_Pl&#257;no&#353;anas%20matricas\Strogonova\A_Strogonova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Novada_parvalde\M&#275;ne&#353;a%20darba%20pl&#257;ni\04_Pl&#257;no&#353;anas%20matricas\Zalkalns\K_Zalkalns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Novada_Parvalde\M&#275;ne&#353;a%20darba%20pl&#257;ni\04_Pl&#257;no&#353;anas%20matricas\Jan&#353;evska\L_Jan&#353;evska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Novada_Parvalde\M&#275;ne&#353;a%20darba%20pl&#257;ni\04_Pl&#257;no&#353;anas%20matricas\Naumova\A_Naumov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Novada_parvalde\M&#275;ne&#353;a%20darba%20pl&#257;ni\04_Pl&#257;no&#353;anas%20matricas\Grinevics\E_Grinevics.xlsm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Novada_Parvalde\M&#275;ne&#353;a%20darba%20pl&#257;ni\04_Pl&#257;no&#353;anas%20matricas\Ostrovska\Ostrovska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Novada_Parvalde\M&#275;ne&#353;a%20darba%20pl&#257;ni\04_Pl&#257;no&#353;anas%20matricas\Rudzis\R_Rudzis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Novada_Parvalde\M&#275;ne&#353;a%20darba%20pl&#257;ni\04_Pl&#257;no&#353;anas%20matricas\Tomsons\N_Tomson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Novada_parvalde\M&#275;ne&#353;a%20darba%20pl&#257;ni\04_Pl&#257;no&#353;anas%20matricas\Grisl&#299;tis\J_Gr&#299;sl&#299;ti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Novada_parvalde\M&#275;ne&#353;a%20darba%20pl&#257;ni\04_Pl&#257;no&#353;anas%20matricas\Gristins\M_Gristin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Novada_parvalde\M&#275;ne&#353;a%20darba%20pl&#257;ni\04_Pl&#257;no&#353;anas%20matricas\Guiskis\R_Guiski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Novada_parvalde\M&#275;ne&#353;a%20darba%20pl&#257;ni\04_Pl&#257;no&#353;anas%20matricas\Kalnina\A_Kalnina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Novada_parvalde\M&#275;ne&#353;a%20darba%20pl&#257;ni\04_Pl&#257;no&#353;anas%20matricas\Kalva\G_Kalva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Novada_parvalde\M&#275;ne&#353;a%20darba%20pl&#257;ni\04_Pl&#257;no&#353;anas%20matricas\Karklins\E_Karkli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arbību saraksts"/>
      <sheetName val="Darba plāns_Matrica"/>
      <sheetName val="Darba plāns_secīgi"/>
      <sheetName val="Plānotās stundas"/>
      <sheetName val="Grupu mācību Pasākumi"/>
      <sheetName val="Darba stundas pa mēnešiem"/>
      <sheetName val="MG_Pasākumi"/>
      <sheetName val="Pakārtotie pasākumi"/>
      <sheetName val="PS"/>
      <sheetName val="Slodze(maināmie cipari)"/>
    </sheetNames>
    <sheetDataSet>
      <sheetData sheetId="0">
        <row r="13">
          <cell r="B13" t="str">
            <v>Kārlis Černajs</v>
          </cell>
          <cell r="C13">
            <v>28781415</v>
          </cell>
          <cell r="D13" t="str">
            <v>2.3.</v>
          </cell>
          <cell r="E13" t="str">
            <v>Uzvara 2.3</v>
          </cell>
          <cell r="F13" t="str">
            <v>Uzvaras pamatskola</v>
          </cell>
          <cell r="G13" t="str">
            <v>Gailīšu pagasts, Uzvara, sporta iela 5</v>
          </cell>
          <cell r="H13">
            <v>23</v>
          </cell>
          <cell r="I13" t="str">
            <v>11.;22.;29</v>
          </cell>
          <cell r="J13" t="str">
            <v>04.;11.;25.</v>
          </cell>
          <cell r="K13" t="str">
            <v>01.;08.;15.;22.</v>
          </cell>
          <cell r="L13" t="str">
            <v>06.;13.;20</v>
          </cell>
          <cell r="M13" t="str">
            <v>10.;17.;24</v>
          </cell>
          <cell r="N13" t="str">
            <v>07.;14.;21.;28</v>
          </cell>
          <cell r="O13" t="str">
            <v>07.;21.;28</v>
          </cell>
          <cell r="P13" t="str">
            <v>04.;11.;18.;25</v>
          </cell>
          <cell r="Q13" t="str">
            <v>09.;16.;23</v>
          </cell>
          <cell r="R13"/>
          <cell r="S13">
            <v>0.625</v>
          </cell>
          <cell r="T13">
            <v>0.69097222222222221</v>
          </cell>
        </row>
        <row r="14">
          <cell r="D14" t="str">
            <v>2.3.</v>
          </cell>
          <cell r="E14" t="str">
            <v>Griķi 2.3</v>
          </cell>
          <cell r="F14" t="str">
            <v>Griķu pamatskola</v>
          </cell>
          <cell r="G14" t="str">
            <v>Ceraukstes pag., Visbijas iela 1</v>
          </cell>
          <cell r="H14">
            <v>17</v>
          </cell>
          <cell r="I14" t="str">
            <v>14.;21.;28</v>
          </cell>
          <cell r="J14" t="str">
            <v>04.;11.;25.</v>
          </cell>
          <cell r="K14" t="str">
            <v>01.;08.;15.;22.</v>
          </cell>
          <cell r="L14" t="str">
            <v>06.;13.;20.</v>
          </cell>
          <cell r="M14" t="str">
            <v>10.;17.;24</v>
          </cell>
          <cell r="N14" t="str">
            <v>07.;14.;21.;28</v>
          </cell>
          <cell r="O14" t="str">
            <v>07.;21.;28</v>
          </cell>
          <cell r="P14" t="str">
            <v>04.;11.;18.;25</v>
          </cell>
          <cell r="Q14" t="str">
            <v>09.;16.;23</v>
          </cell>
          <cell r="R14"/>
          <cell r="S14">
            <v>0.54166666666666663</v>
          </cell>
          <cell r="T14">
            <v>0.60763888888888895</v>
          </cell>
        </row>
        <row r="15">
          <cell r="D15" t="str">
            <v>2.3.</v>
          </cell>
          <cell r="E15" t="str">
            <v>Īslīce 2.3. (1)</v>
          </cell>
          <cell r="F15" t="str">
            <v>Īslīces pamatskola</v>
          </cell>
          <cell r="G15" t="str">
            <v>Īslīces pag., Bērzi, skolas iela 1</v>
          </cell>
          <cell r="H15">
            <v>16</v>
          </cell>
          <cell r="I15" t="str">
            <v>13.;20.;27</v>
          </cell>
          <cell r="J15" t="str">
            <v>07.;14.;28.</v>
          </cell>
          <cell r="K15" t="str">
            <v>02.;09.;16.;23</v>
          </cell>
          <cell r="L15" t="str">
            <v>07.;14.;21.</v>
          </cell>
          <cell r="M15" t="str">
            <v>11.;18.;25</v>
          </cell>
          <cell r="N15" t="str">
            <v>01.;08.;15.;22</v>
          </cell>
          <cell r="O15" t="str">
            <v>08.;22.;29</v>
          </cell>
          <cell r="P15" t="str">
            <v>05.;12.;19.;26</v>
          </cell>
          <cell r="Q15" t="str">
            <v>10.;17.;24</v>
          </cell>
          <cell r="R15"/>
          <cell r="S15">
            <v>0.57638888888888895</v>
          </cell>
          <cell r="T15">
            <v>0.63888888888888895</v>
          </cell>
        </row>
        <row r="16">
          <cell r="D16" t="str">
            <v>2.3.</v>
          </cell>
          <cell r="E16" t="str">
            <v>Īslīce 2.3 (2)</v>
          </cell>
          <cell r="F16" t="str">
            <v>Īslīces pamatskola</v>
          </cell>
          <cell r="G16" t="str">
            <v>Īslīces pag., Bērzi, skolas iela 1</v>
          </cell>
          <cell r="H16">
            <v>15</v>
          </cell>
          <cell r="I16" t="str">
            <v>13.;20.;27</v>
          </cell>
          <cell r="J16" t="str">
            <v>05.;12.;26.</v>
          </cell>
          <cell r="K16" t="str">
            <v>04.;11.;18.;25.</v>
          </cell>
          <cell r="L16" t="str">
            <v>02.;09.;16.</v>
          </cell>
          <cell r="M16" t="str">
            <v>13.;20.;27</v>
          </cell>
          <cell r="N16" t="str">
            <v>03.;10.;17.;24</v>
          </cell>
          <cell r="O16" t="str">
            <v>10.;24.;31</v>
          </cell>
          <cell r="P16" t="str">
            <v>07.;14.;21.;27</v>
          </cell>
          <cell r="Q16" t="str">
            <v>12.;19.;26</v>
          </cell>
          <cell r="R16"/>
          <cell r="S16">
            <v>0.60416666666666663</v>
          </cell>
          <cell r="T16">
            <v>0.66666666666666663</v>
          </cell>
        </row>
        <row r="17">
          <cell r="D17" t="str">
            <v>VAM 1.MG</v>
          </cell>
          <cell r="E17" t="str">
            <v>VAM Saulaine 1</v>
          </cell>
          <cell r="F17" t="str">
            <v>Saulaines novads, Vidusskola</v>
          </cell>
          <cell r="G17" t="str">
            <v>Saulaines profesionālā vidusskola, Saulaine, Rundāles pag., Bauskas nov.</v>
          </cell>
          <cell r="H17">
            <v>17</v>
          </cell>
          <cell r="I17">
            <v>15</v>
          </cell>
          <cell r="J17">
            <v>13</v>
          </cell>
          <cell r="K17">
            <v>10</v>
          </cell>
          <cell r="L17">
            <v>1</v>
          </cell>
          <cell r="M17">
            <v>12</v>
          </cell>
          <cell r="N17">
            <v>2</v>
          </cell>
          <cell r="O17">
            <v>2</v>
          </cell>
          <cell r="P17">
            <v>6</v>
          </cell>
          <cell r="Q17">
            <v>11</v>
          </cell>
          <cell r="R17"/>
          <cell r="S17">
            <v>0.35416666666666669</v>
          </cell>
          <cell r="T17">
            <v>0.63194444444444442</v>
          </cell>
        </row>
        <row r="18">
          <cell r="D18" t="str">
            <v>VAM 1.MG</v>
          </cell>
          <cell r="E18" t="str">
            <v>VAM Saulaine 2</v>
          </cell>
          <cell r="F18" t="str">
            <v>Saulaines profesionālā vidusskola</v>
          </cell>
          <cell r="G18" t="str">
            <v>Saulaines profesionālā vidusskola, Saulaine, Rundāles pag., Bauskas nov.</v>
          </cell>
          <cell r="H18">
            <v>13</v>
          </cell>
          <cell r="I18">
            <v>22</v>
          </cell>
          <cell r="J18">
            <v>20</v>
          </cell>
          <cell r="K18">
            <v>17</v>
          </cell>
          <cell r="L18">
            <v>8</v>
          </cell>
          <cell r="M18">
            <v>19</v>
          </cell>
          <cell r="N18">
            <v>9</v>
          </cell>
          <cell r="O18">
            <v>9</v>
          </cell>
          <cell r="P18">
            <v>13</v>
          </cell>
          <cell r="Q18">
            <v>18</v>
          </cell>
          <cell r="R18"/>
          <cell r="S18">
            <v>0.35416666666666669</v>
          </cell>
          <cell r="T18">
            <v>0.63194444444444442</v>
          </cell>
        </row>
        <row r="19">
          <cell r="D19" t="str">
            <v>VAM 1.MG</v>
          </cell>
          <cell r="E19" t="str">
            <v>VAM Saulaine 3</v>
          </cell>
          <cell r="F19" t="str">
            <v>Saulaines profesionālā vidusskola</v>
          </cell>
          <cell r="G19" t="str">
            <v>Saulaines profesionālā vidusskola, Saulaine, Rundāles pag., Bauskas nov.</v>
          </cell>
          <cell r="H19">
            <v>18</v>
          </cell>
          <cell r="I19">
            <v>29</v>
          </cell>
          <cell r="J19">
            <v>27</v>
          </cell>
          <cell r="K19">
            <v>24</v>
          </cell>
          <cell r="L19">
            <v>15</v>
          </cell>
          <cell r="M19">
            <v>26</v>
          </cell>
          <cell r="N19">
            <v>16</v>
          </cell>
          <cell r="O19">
            <v>23</v>
          </cell>
          <cell r="P19">
            <v>19</v>
          </cell>
          <cell r="Q19">
            <v>25</v>
          </cell>
          <cell r="R19"/>
          <cell r="S19">
            <v>0.35416666666666669</v>
          </cell>
          <cell r="T19">
            <v>0.63194444444444442</v>
          </cell>
        </row>
        <row r="20">
          <cell r="D20" t="str">
            <v>Studijas</v>
          </cell>
          <cell r="E20" t="str">
            <v>LSPA</v>
          </cell>
          <cell r="F20" t="str">
            <v>LSPA</v>
          </cell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</row>
        <row r="21"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arbību saraksts"/>
      <sheetName val="Darba plāns_secīgi"/>
      <sheetName val="Darba plāns_Matrica"/>
      <sheetName val="Plānotās stundas"/>
      <sheetName val="Grupu mācību Pasākumi"/>
      <sheetName val="Darba stundas pa mēnešiem"/>
      <sheetName val="MG_Pasākumi"/>
      <sheetName val="Pakārtotie pasākumi"/>
      <sheetName val="PS"/>
      <sheetName val="Slodze(maināmie cipari)"/>
    </sheetNames>
    <sheetDataSet>
      <sheetData sheetId="0">
        <row r="13">
          <cell r="B13" t="str">
            <v>Emīls Klāsups</v>
          </cell>
          <cell r="C13">
            <v>20565040</v>
          </cell>
          <cell r="D13" t="str">
            <v>2.4.</v>
          </cell>
          <cell r="E13"/>
          <cell r="F13" t="str">
            <v>Iecavas vidusskola</v>
          </cell>
          <cell r="G13" t="str">
            <v xml:space="preserve"> Skolas iela 37, Iecava, Bauskas nov.</v>
          </cell>
          <cell r="H13">
            <v>15</v>
          </cell>
          <cell r="I13" t="str">
            <v>08.;15.;22</v>
          </cell>
          <cell r="J13" t="str">
            <v>06.;13.;25</v>
          </cell>
          <cell r="K13" t="str">
            <v>03.;10,17;24</v>
          </cell>
          <cell r="L13" t="str">
            <v>01;22;15;</v>
          </cell>
          <cell r="M13" t="str">
            <v>12.;19,;26</v>
          </cell>
          <cell r="N13" t="str">
            <v>02.;09.;16.;23</v>
          </cell>
          <cell r="O13" t="str">
            <v>02.;09.;16.;</v>
          </cell>
          <cell r="P13" t="str">
            <v>06.;13.;20.;27.;</v>
          </cell>
          <cell r="Q13" t="str">
            <v>01.;08.;15.;</v>
          </cell>
          <cell r="R13"/>
          <cell r="S13">
            <v>0.66666666666666663</v>
          </cell>
          <cell r="T13">
            <v>0.75</v>
          </cell>
        </row>
        <row r="14">
          <cell r="D14" t="str">
            <v>3.5.</v>
          </cell>
          <cell r="E14"/>
          <cell r="F14" t="str">
            <v>Iecavas vidusskola</v>
          </cell>
          <cell r="G14" t="str">
            <v xml:space="preserve"> Skolas iela 37, Iecava, Bauskas nov.</v>
          </cell>
          <cell r="H14">
            <v>17</v>
          </cell>
          <cell r="I14" t="str">
            <v>08.;15.;22</v>
          </cell>
          <cell r="J14" t="str">
            <v>06.;13.;25</v>
          </cell>
          <cell r="K14" t="str">
            <v>03.;10,17;24</v>
          </cell>
          <cell r="L14" t="str">
            <v>01;22;15;</v>
          </cell>
          <cell r="M14" t="str">
            <v>12.;19,;26</v>
          </cell>
          <cell r="N14" t="str">
            <v>02.;09.;16.;23</v>
          </cell>
          <cell r="O14" t="str">
            <v>02.;09.;16.;</v>
          </cell>
          <cell r="P14" t="str">
            <v>06.;13.;20.;27.;</v>
          </cell>
          <cell r="Q14" t="str">
            <v>01.;08.;15.;</v>
          </cell>
          <cell r="R14"/>
          <cell r="S14">
            <v>0.75</v>
          </cell>
          <cell r="T14">
            <v>0.83333333333333337</v>
          </cell>
        </row>
        <row r="15">
          <cell r="D15" t="str">
            <v>VAM 1.MG</v>
          </cell>
          <cell r="E15" t="str">
            <v>201 (2.gr.)</v>
          </cell>
          <cell r="F15" t="str">
            <v>Jelgavas tehnikums</v>
          </cell>
          <cell r="G15" t="str">
            <v xml:space="preserve"> Puklveža O.Kalpaka iela 37, Jelgava,</v>
          </cell>
          <cell r="H15">
            <v>13</v>
          </cell>
          <cell r="I15" t="str">
            <v>06.</v>
          </cell>
          <cell r="J15" t="str">
            <v>04.</v>
          </cell>
          <cell r="K15" t="str">
            <v>01.</v>
          </cell>
          <cell r="L15">
            <v>2</v>
          </cell>
          <cell r="M15" t="str">
            <v>10.</v>
          </cell>
          <cell r="N15">
            <v>7</v>
          </cell>
          <cell r="O15">
            <v>10</v>
          </cell>
          <cell r="P15" t="str">
            <v>04.</v>
          </cell>
          <cell r="Q15">
            <v>2</v>
          </cell>
          <cell r="R15"/>
          <cell r="S15">
            <v>0.35416666666666669</v>
          </cell>
          <cell r="T15">
            <v>0.60416666666666663</v>
          </cell>
        </row>
        <row r="16">
          <cell r="D16" t="str">
            <v>VAM 1.MG</v>
          </cell>
          <cell r="E16" t="str">
            <v>205a (2.gr.)</v>
          </cell>
          <cell r="F16" t="str">
            <v>Jelgavas tehnikums</v>
          </cell>
          <cell r="G16" t="str">
            <v xml:space="preserve"> Puklveža O.Kalpaka iela 37, Jelgava,</v>
          </cell>
          <cell r="H16">
            <v>13</v>
          </cell>
          <cell r="I16">
            <v>30</v>
          </cell>
          <cell r="J16">
            <v>21</v>
          </cell>
          <cell r="K16" t="str">
            <v>04.</v>
          </cell>
          <cell r="L16">
            <v>6</v>
          </cell>
          <cell r="M16">
            <v>13</v>
          </cell>
          <cell r="N16" t="str">
            <v>03.</v>
          </cell>
          <cell r="O16">
            <v>28</v>
          </cell>
          <cell r="P16">
            <v>28</v>
          </cell>
          <cell r="Q16">
            <v>5</v>
          </cell>
          <cell r="R16"/>
          <cell r="S16">
            <v>0.35416666666666669</v>
          </cell>
          <cell r="T16">
            <v>0.60416666666666663</v>
          </cell>
        </row>
        <row r="17">
          <cell r="D17" t="str">
            <v>VAM 1.MG</v>
          </cell>
          <cell r="E17" t="str">
            <v>204 (2.gr.)</v>
          </cell>
          <cell r="F17" t="str">
            <v>Jelgavas tehnikums</v>
          </cell>
          <cell r="G17" t="str">
            <v xml:space="preserve"> Puklveža O.Kalpaka iela 37, Jelgava,</v>
          </cell>
          <cell r="H17">
            <v>12</v>
          </cell>
          <cell r="I17" t="str">
            <v>13.</v>
          </cell>
          <cell r="J17">
            <v>11</v>
          </cell>
          <cell r="K17" t="str">
            <v>08.</v>
          </cell>
          <cell r="L17">
            <v>9</v>
          </cell>
          <cell r="M17">
            <v>17</v>
          </cell>
          <cell r="N17">
            <v>14</v>
          </cell>
          <cell r="O17">
            <v>14</v>
          </cell>
          <cell r="P17">
            <v>11</v>
          </cell>
          <cell r="Q17" t="str">
            <v>09.</v>
          </cell>
          <cell r="R17"/>
          <cell r="S17">
            <v>0.35416666666666669</v>
          </cell>
          <cell r="T17">
            <v>0.60416666666666663</v>
          </cell>
        </row>
        <row r="18">
          <cell r="D18" t="str">
            <v>VAM 1.MG</v>
          </cell>
          <cell r="E18" t="str">
            <v>206 (2.gr.)</v>
          </cell>
          <cell r="F18" t="str">
            <v>Jelgavas tehnikums</v>
          </cell>
          <cell r="G18" t="str">
            <v xml:space="preserve"> Puklveža O.Kalpaka iela 37, Jelgava,</v>
          </cell>
          <cell r="H18">
            <v>14</v>
          </cell>
          <cell r="I18" t="str">
            <v>16.</v>
          </cell>
          <cell r="J18">
            <v>14</v>
          </cell>
          <cell r="K18" t="str">
            <v>22.</v>
          </cell>
          <cell r="L18">
            <v>13</v>
          </cell>
          <cell r="M18">
            <v>24</v>
          </cell>
          <cell r="N18" t="str">
            <v>17.</v>
          </cell>
          <cell r="O18">
            <v>17</v>
          </cell>
          <cell r="P18">
            <v>14</v>
          </cell>
          <cell r="Q18">
            <v>12</v>
          </cell>
          <cell r="R18"/>
          <cell r="S18">
            <v>0.35416666666666669</v>
          </cell>
          <cell r="T18">
            <v>0.60416666666666663</v>
          </cell>
        </row>
        <row r="19">
          <cell r="D19" t="str">
            <v>VAM 1.MG</v>
          </cell>
          <cell r="E19" t="str">
            <v>208 (2.gr.)</v>
          </cell>
          <cell r="F19" t="str">
            <v>Jelgavas tehnikums</v>
          </cell>
          <cell r="G19" t="str">
            <v xml:space="preserve"> Puklveža O.Kalpaka iela 37, Jelgava,</v>
          </cell>
          <cell r="H19">
            <v>14</v>
          </cell>
          <cell r="I19" t="str">
            <v>20.</v>
          </cell>
          <cell r="J19">
            <v>18</v>
          </cell>
          <cell r="K19" t="str">
            <v>15.</v>
          </cell>
          <cell r="L19">
            <v>16</v>
          </cell>
          <cell r="M19">
            <v>31</v>
          </cell>
          <cell r="N19">
            <v>28</v>
          </cell>
          <cell r="O19" t="str">
            <v>21.</v>
          </cell>
          <cell r="P19">
            <v>18</v>
          </cell>
          <cell r="Q19">
            <v>16</v>
          </cell>
          <cell r="R19"/>
          <cell r="S19">
            <v>0.35416666666666669</v>
          </cell>
          <cell r="T19">
            <v>0.60416666666666663</v>
          </cell>
        </row>
        <row r="20">
          <cell r="D20" t="str">
            <v>VAM 1.MG</v>
          </cell>
          <cell r="E20" t="str">
            <v>210 (2.gr.)</v>
          </cell>
          <cell r="F20" t="str">
            <v>Jelgavas tehnikums</v>
          </cell>
          <cell r="G20" t="str">
            <v xml:space="preserve"> Puklveža O.Kalpaka iela 37, Jelgava,</v>
          </cell>
          <cell r="H20">
            <v>12</v>
          </cell>
          <cell r="I20" t="str">
            <v>23.</v>
          </cell>
          <cell r="J20">
            <v>28</v>
          </cell>
          <cell r="K20" t="str">
            <v>29.</v>
          </cell>
          <cell r="L20">
            <v>20</v>
          </cell>
          <cell r="M20" t="str">
            <v>20.</v>
          </cell>
          <cell r="N20">
            <v>21</v>
          </cell>
          <cell r="O20">
            <v>7</v>
          </cell>
          <cell r="P20" t="str">
            <v>7.</v>
          </cell>
          <cell r="Q20">
            <v>19</v>
          </cell>
          <cell r="R20"/>
          <cell r="S20">
            <v>0.35416666666666669</v>
          </cell>
          <cell r="T20">
            <v>0.60416666666666663</v>
          </cell>
        </row>
        <row r="21">
          <cell r="D21" t="str">
            <v>Studijas</v>
          </cell>
          <cell r="E21" t="str">
            <v>1.4 grupa</v>
          </cell>
          <cell r="F21" t="str">
            <v>LSPA</v>
          </cell>
          <cell r="G21" t="str">
            <v>Rīga, Brīvibas gatve 333</v>
          </cell>
          <cell r="H21"/>
          <cell r="I21" t="str">
            <v>03.;10.;17.;24.</v>
          </cell>
          <cell r="J21" t="str">
            <v>01.;08.;15.;22.;29</v>
          </cell>
          <cell r="K21" t="str">
            <v>05;12;19;26</v>
          </cell>
          <cell r="L21"/>
          <cell r="M21"/>
          <cell r="N21"/>
          <cell r="O21"/>
          <cell r="P21"/>
          <cell r="Q21"/>
          <cell r="R21"/>
          <cell r="S21"/>
          <cell r="T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arbību saraksts"/>
      <sheetName val="Darba plāns_Matrica"/>
      <sheetName val="Darba plāns_secīgi"/>
      <sheetName val="Plānotās stundas"/>
      <sheetName val="Grupu mācību Pasākumi"/>
      <sheetName val="Darba stundas pa mēnešiem"/>
      <sheetName val="MG_Pasākumi"/>
      <sheetName val="Pakārtotie pasākumi"/>
      <sheetName val="PS"/>
      <sheetName val="Slodze(maināmie cipari)"/>
    </sheetNames>
    <sheetDataSet>
      <sheetData sheetId="0">
        <row r="13">
          <cell r="B13" t="str">
            <v>Daina Kleinberga</v>
          </cell>
          <cell r="C13">
            <v>26165859</v>
          </cell>
          <cell r="D13" t="str">
            <v>1.1.</v>
          </cell>
          <cell r="E13" t="str">
            <v>1.ZS 52.KAB</v>
          </cell>
          <cell r="F13" t="str">
            <v>Zemessardzes 52.KAB</v>
          </cell>
          <cell r="G13" t="str">
            <v>Dambja iela 22, Jelgava, Jelgavas nov.</v>
          </cell>
          <cell r="H13">
            <v>15</v>
          </cell>
          <cell r="I13" t="str">
            <v>10.;17.;24.</v>
          </cell>
          <cell r="J13" t="str">
            <v>08.;15.;29.</v>
          </cell>
          <cell r="K13" t="str">
            <v>05.;12.;19;26.</v>
          </cell>
          <cell r="L13" t="str">
            <v>03.;10.;11.</v>
          </cell>
          <cell r="M13" t="str">
            <v>14.;22.;29.</v>
          </cell>
          <cell r="N13" t="str">
            <v>05.;12.;19.;25.</v>
          </cell>
          <cell r="O13" t="str">
            <v>05.;12.;25.</v>
          </cell>
          <cell r="P13" t="str">
            <v>01.;08.;22.;29.</v>
          </cell>
          <cell r="Q13" t="str">
            <v>13.;20.;27.</v>
          </cell>
          <cell r="R13"/>
          <cell r="S13">
            <v>0.64583333333333337</v>
          </cell>
          <cell r="T13">
            <v>0.71180555555555547</v>
          </cell>
        </row>
        <row r="14">
          <cell r="D14" t="str">
            <v>2.3.</v>
          </cell>
          <cell r="E14" t="str">
            <v>2.ZS 52.KAB</v>
          </cell>
          <cell r="F14" t="str">
            <v>Zemessardzes 52.KAB</v>
          </cell>
          <cell r="G14" t="str">
            <v>Dambja iela 22, Jelgava, Jelgavas nov.</v>
          </cell>
          <cell r="H14">
            <v>16</v>
          </cell>
          <cell r="I14" t="str">
            <v>10.;17.;24.</v>
          </cell>
          <cell r="J14" t="str">
            <v>08.;15.;29.</v>
          </cell>
          <cell r="K14" t="str">
            <v>05.;12.;19;26.</v>
          </cell>
          <cell r="L14" t="str">
            <v>03.;10.;11.</v>
          </cell>
          <cell r="M14" t="str">
            <v>14.;22.;29.</v>
          </cell>
          <cell r="N14" t="str">
            <v>05.;12.;19.;25.</v>
          </cell>
          <cell r="O14" t="str">
            <v>05.;12.;25.</v>
          </cell>
          <cell r="P14" t="str">
            <v>01.;08.;22.;29.</v>
          </cell>
          <cell r="Q14" t="str">
            <v>13.;20.;27.</v>
          </cell>
          <cell r="R14"/>
          <cell r="S14">
            <v>0.71527777777777779</v>
          </cell>
          <cell r="T14">
            <v>0.78125</v>
          </cell>
        </row>
        <row r="15">
          <cell r="D15" t="str">
            <v>3.5.</v>
          </cell>
          <cell r="E15" t="str">
            <v>4.ZS 52.KAB</v>
          </cell>
          <cell r="F15" t="str">
            <v>Zemessardzes 52.KAB</v>
          </cell>
          <cell r="G15" t="str">
            <v>Dambja iela 22, Jelgava, Jelgavas nov.</v>
          </cell>
          <cell r="H15">
            <v>15</v>
          </cell>
          <cell r="I15" t="str">
            <v>10.;17.;24.</v>
          </cell>
          <cell r="J15" t="str">
            <v>08.;15.;29.</v>
          </cell>
          <cell r="K15" t="str">
            <v>05.;12.;19;26.</v>
          </cell>
          <cell r="L15" t="str">
            <v>03.;10.;11.</v>
          </cell>
          <cell r="M15" t="str">
            <v>14.;22.;29.</v>
          </cell>
          <cell r="N15" t="str">
            <v>05.;12.;19.;25.</v>
          </cell>
          <cell r="O15" t="str">
            <v>05.;12.;25.</v>
          </cell>
          <cell r="P15" t="str">
            <v>01.;08.;22.;29.</v>
          </cell>
          <cell r="Q15" t="str">
            <v>13.;20.;27.</v>
          </cell>
          <cell r="R15"/>
          <cell r="S15">
            <v>0.85416666666666663</v>
          </cell>
          <cell r="T15">
            <v>0.92013888888888884</v>
          </cell>
        </row>
        <row r="16">
          <cell r="D16" t="str">
            <v>Slodze +0,05</v>
          </cell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</row>
        <row r="17"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</row>
        <row r="18"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</row>
        <row r="19"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</row>
        <row r="20"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</row>
        <row r="21"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arbību saraksts"/>
      <sheetName val="Darba plāns_Matrica"/>
      <sheetName val="Darba plāns_secīgi"/>
      <sheetName val="Plānotās stundas"/>
      <sheetName val="Grupu mācību Pasākumi"/>
      <sheetName val="Darba stundas pa mēnešiem"/>
      <sheetName val="MG_Pasākumi"/>
      <sheetName val="Pakārtotie pasākumi"/>
      <sheetName val="PS"/>
      <sheetName val="Slodze(maināmie cipari)"/>
    </sheetNames>
    <sheetDataSet>
      <sheetData sheetId="0">
        <row r="13">
          <cell r="B13" t="str">
            <v>Gints Kokins</v>
          </cell>
          <cell r="C13">
            <v>26164697</v>
          </cell>
          <cell r="D13" t="str">
            <v>3.6.</v>
          </cell>
          <cell r="E13" t="str">
            <v>A1</v>
          </cell>
          <cell r="F13" t="str">
            <v>Aizkraukles vidusskola</v>
          </cell>
          <cell r="G13" t="str">
            <v>Rūpniecības iela 10, Aizkraukle</v>
          </cell>
          <cell r="H13">
            <v>20</v>
          </cell>
          <cell r="I13" t="str">
            <v>10.;14.;22.</v>
          </cell>
          <cell r="J13" t="str">
            <v>01.;08.;12.</v>
          </cell>
          <cell r="K13" t="str">
            <v>05.;12.;19.;26.</v>
          </cell>
          <cell r="L13" t="str">
            <v>03.;10.;14.</v>
          </cell>
          <cell r="M13" t="str">
            <v>14.;21.;28.</v>
          </cell>
          <cell r="N13" t="str">
            <v>04.;11.;18.;25.;</v>
          </cell>
          <cell r="O13" t="str">
            <v>04.;11.;25.;</v>
          </cell>
          <cell r="P13" t="str">
            <v>01.;08.;22.;29.;</v>
          </cell>
          <cell r="Q13" t="str">
            <v>13.;20.;27.;</v>
          </cell>
          <cell r="R13"/>
          <cell r="S13">
            <v>0.625</v>
          </cell>
          <cell r="T13">
            <v>0.6875</v>
          </cell>
        </row>
        <row r="14">
          <cell r="D14" t="str">
            <v>3.6.</v>
          </cell>
          <cell r="E14" t="str">
            <v>A2</v>
          </cell>
          <cell r="F14" t="str">
            <v>Aizkraukles vidusskola</v>
          </cell>
          <cell r="G14" t="str">
            <v>Rūpniecības iela 10, Aizkraukle</v>
          </cell>
          <cell r="H14">
            <v>18</v>
          </cell>
          <cell r="I14" t="str">
            <v>10.;14.;22.</v>
          </cell>
          <cell r="J14" t="str">
            <v>01.;08.;12.</v>
          </cell>
          <cell r="K14" t="str">
            <v>05.;12.;19.;26.</v>
          </cell>
          <cell r="L14" t="str">
            <v>03.;10.;14.</v>
          </cell>
          <cell r="M14" t="str">
            <v>14.;21.;28.</v>
          </cell>
          <cell r="N14" t="str">
            <v>04.;11.;18.;25.;</v>
          </cell>
          <cell r="O14" t="str">
            <v>04.;11.;25.;</v>
          </cell>
          <cell r="P14" t="str">
            <v>01.;08.;22.;29.;</v>
          </cell>
          <cell r="Q14" t="str">
            <v>13.;20.;27.;</v>
          </cell>
          <cell r="R14"/>
          <cell r="S14">
            <v>0.70833333333333337</v>
          </cell>
          <cell r="T14">
            <v>0.77083333333333337</v>
          </cell>
        </row>
        <row r="15">
          <cell r="D15" t="str">
            <v>VAM 1.MG</v>
          </cell>
          <cell r="E15" t="str">
            <v>2a</v>
          </cell>
          <cell r="F15" t="str">
            <v>Aizkraukles profesionālā vidusskola</v>
          </cell>
          <cell r="G15" t="str">
            <v>Jaunceltnes Iela 21, Aizkraukle</v>
          </cell>
          <cell r="H15">
            <v>13</v>
          </cell>
          <cell r="I15" t="str">
            <v>06.</v>
          </cell>
          <cell r="J15" t="str">
            <v>05.</v>
          </cell>
          <cell r="K15" t="str">
            <v>02.</v>
          </cell>
          <cell r="L15" t="str">
            <v>01.</v>
          </cell>
          <cell r="M15" t="str">
            <v>12.</v>
          </cell>
          <cell r="N15" t="str">
            <v>02.</v>
          </cell>
          <cell r="O15" t="str">
            <v>02.</v>
          </cell>
          <cell r="P15" t="str">
            <v>06.</v>
          </cell>
          <cell r="Q15"/>
          <cell r="R15"/>
          <cell r="S15">
            <v>0.35416666666666669</v>
          </cell>
          <cell r="T15">
            <v>0.6875</v>
          </cell>
        </row>
        <row r="16">
          <cell r="D16" t="str">
            <v>VAM 1.MG</v>
          </cell>
          <cell r="E16" t="str">
            <v>2e</v>
          </cell>
          <cell r="F16" t="str">
            <v>Aizkraukles profesionālā vidusskola</v>
          </cell>
          <cell r="G16" t="str">
            <v>Jaunceltnes Iela 21, Aizkraukle</v>
          </cell>
          <cell r="H16">
            <v>17</v>
          </cell>
          <cell r="I16" t="str">
            <v>08.</v>
          </cell>
          <cell r="J16" t="str">
            <v>18.</v>
          </cell>
          <cell r="K16" t="str">
            <v>03.</v>
          </cell>
          <cell r="L16" t="str">
            <v>07.</v>
          </cell>
          <cell r="M16" t="str">
            <v>10.</v>
          </cell>
          <cell r="N16" t="str">
            <v>14.</v>
          </cell>
          <cell r="O16" t="str">
            <v>03.</v>
          </cell>
          <cell r="P16" t="str">
            <v>04.</v>
          </cell>
          <cell r="Q16"/>
          <cell r="R16"/>
          <cell r="S16">
            <v>0.35416666666666669</v>
          </cell>
          <cell r="T16">
            <v>0.6875</v>
          </cell>
        </row>
        <row r="17">
          <cell r="D17" t="str">
            <v>VAM 1.MG</v>
          </cell>
          <cell r="E17" t="str">
            <v>2gk</v>
          </cell>
          <cell r="F17" t="str">
            <v>Aizkraukles profesionālā vidusskola</v>
          </cell>
          <cell r="G17" t="str">
            <v>Jaunceltnes Iela 21, Aizkraukle</v>
          </cell>
          <cell r="H17">
            <v>10</v>
          </cell>
          <cell r="I17" t="str">
            <v>15.</v>
          </cell>
          <cell r="J17" t="str">
            <v>13.</v>
          </cell>
          <cell r="K17" t="str">
            <v>10.</v>
          </cell>
          <cell r="L17" t="str">
            <v>09.</v>
          </cell>
          <cell r="M17" t="str">
            <v>13.</v>
          </cell>
          <cell r="N17" t="str">
            <v>22.</v>
          </cell>
          <cell r="O17" t="str">
            <v>10.</v>
          </cell>
          <cell r="P17" t="str">
            <v>12.</v>
          </cell>
          <cell r="Q17"/>
          <cell r="R17"/>
          <cell r="S17">
            <v>0.35416666666666669</v>
          </cell>
          <cell r="T17">
            <v>0.6875</v>
          </cell>
        </row>
        <row r="18">
          <cell r="D18" t="str">
            <v>VAM 1.MG</v>
          </cell>
          <cell r="E18" t="str">
            <v>2m</v>
          </cell>
          <cell r="F18" t="str">
            <v>Aizkraukles profesionālā vidusskola</v>
          </cell>
          <cell r="G18" t="str">
            <v>Jaunceltnes Iela 21, Aizkraukle</v>
          </cell>
          <cell r="H18">
            <v>10</v>
          </cell>
          <cell r="I18" t="str">
            <v>16.</v>
          </cell>
          <cell r="J18" t="str">
            <v>14.</v>
          </cell>
          <cell r="K18" t="str">
            <v>11.</v>
          </cell>
          <cell r="L18" t="str">
            <v>13.</v>
          </cell>
          <cell r="M18" t="str">
            <v>18.</v>
          </cell>
          <cell r="N18" t="str">
            <v>03.</v>
          </cell>
          <cell r="O18" t="str">
            <v>22.</v>
          </cell>
          <cell r="P18" t="str">
            <v>19.</v>
          </cell>
          <cell r="Q18"/>
          <cell r="R18"/>
          <cell r="S18">
            <v>0.35416666666666669</v>
          </cell>
          <cell r="T18">
            <v>0.6875</v>
          </cell>
        </row>
        <row r="19">
          <cell r="D19" t="str">
            <v>VAM 2.MG</v>
          </cell>
          <cell r="E19" t="str">
            <v>3a</v>
          </cell>
          <cell r="F19" t="str">
            <v>Aizkraukles profesionālā vidusskola</v>
          </cell>
          <cell r="G19" t="str">
            <v>Jaunceltnes Iela 21, Aizkraukle</v>
          </cell>
          <cell r="H19">
            <v>10</v>
          </cell>
          <cell r="I19" t="str">
            <v>20.</v>
          </cell>
          <cell r="J19" t="str">
            <v>06.</v>
          </cell>
          <cell r="K19" t="str">
            <v>17.</v>
          </cell>
          <cell r="L19" t="str">
            <v>15.</v>
          </cell>
          <cell r="M19" t="str">
            <v>20.</v>
          </cell>
          <cell r="N19" t="str">
            <v>15.</v>
          </cell>
          <cell r="O19" t="str">
            <v>23.</v>
          </cell>
          <cell r="P19" t="str">
            <v>20.</v>
          </cell>
          <cell r="Q19"/>
          <cell r="R19"/>
          <cell r="S19">
            <v>0.35416666666666669</v>
          </cell>
          <cell r="T19">
            <v>0.6875</v>
          </cell>
        </row>
        <row r="20">
          <cell r="D20" t="str">
            <v>VAM 2.MG</v>
          </cell>
          <cell r="E20" t="str">
            <v>3gk</v>
          </cell>
          <cell r="F20" t="str">
            <v>Aizkraukles profesionālā vidusskola</v>
          </cell>
          <cell r="G20" t="str">
            <v>Jaunceltnes Iela 21, Aizkraukle</v>
          </cell>
          <cell r="H20">
            <v>15</v>
          </cell>
          <cell r="I20" t="str">
            <v>27.</v>
          </cell>
          <cell r="J20" t="str">
            <v>25.</v>
          </cell>
          <cell r="K20" t="str">
            <v>29.</v>
          </cell>
          <cell r="L20" t="str">
            <v>16.</v>
          </cell>
          <cell r="M20" t="str">
            <v>24.</v>
          </cell>
          <cell r="N20" t="str">
            <v>17.</v>
          </cell>
          <cell r="O20" t="str">
            <v>30.</v>
          </cell>
          <cell r="P20" t="str">
            <v>28.</v>
          </cell>
          <cell r="Q20"/>
          <cell r="R20"/>
          <cell r="S20">
            <v>0.35416666666666669</v>
          </cell>
          <cell r="T20">
            <v>0.6875</v>
          </cell>
        </row>
        <row r="21">
          <cell r="D21" t="str">
            <v>VAM 2.MG</v>
          </cell>
          <cell r="E21" t="str">
            <v>3m</v>
          </cell>
          <cell r="F21" t="str">
            <v>Aizkraukles profesionālā vidusskola</v>
          </cell>
          <cell r="G21" t="str">
            <v>Jaunceltnes Iela 21, Aizkraukle</v>
          </cell>
          <cell r="H21">
            <v>12</v>
          </cell>
          <cell r="I21" t="str">
            <v>28.</v>
          </cell>
          <cell r="J21" t="str">
            <v>26.</v>
          </cell>
          <cell r="K21" t="str">
            <v>30.</v>
          </cell>
          <cell r="L21" t="str">
            <v>17.</v>
          </cell>
          <cell r="M21" t="str">
            <v>26.</v>
          </cell>
          <cell r="N21" t="str">
            <v>07.</v>
          </cell>
          <cell r="O21" t="str">
            <v>31.</v>
          </cell>
          <cell r="P21" t="str">
            <v>11.</v>
          </cell>
          <cell r="Q21"/>
          <cell r="R21"/>
          <cell r="S21">
            <v>0.35416666666666669</v>
          </cell>
          <cell r="T21">
            <v>0.6875</v>
          </cell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arbību saraksts"/>
      <sheetName val="Darba plāns_Matrica"/>
      <sheetName val="Darba plāns_secīgi"/>
      <sheetName val="Plānotās stundas"/>
      <sheetName val="Grupu mācību Pasākumi"/>
      <sheetName val="Darba stundas pa mēnešiem"/>
      <sheetName val="MG_Pasākumi"/>
      <sheetName val="Pakārtotie pasākumi"/>
      <sheetName val="PS"/>
      <sheetName val="Slodze(maināmie cipari)"/>
    </sheetNames>
    <sheetDataSet>
      <sheetData sheetId="0">
        <row r="13">
          <cell r="B13" t="str">
            <v>Romāns Krapausks</v>
          </cell>
          <cell r="C13">
            <v>22305262</v>
          </cell>
          <cell r="D13" t="str">
            <v>2.3.</v>
          </cell>
          <cell r="E13">
            <v>1</v>
          </cell>
          <cell r="F13" t="str">
            <v>Jelgavas Valsts ģimnāzija</v>
          </cell>
          <cell r="G13" t="str">
            <v>Mātera 44,Jelgava</v>
          </cell>
          <cell r="H13">
            <v>9</v>
          </cell>
          <cell r="I13" t="str">
            <v>02.;20.;27.</v>
          </cell>
          <cell r="J13" t="str">
            <v>04.;11.</v>
          </cell>
          <cell r="K13" t="str">
            <v>15.;22.;29.</v>
          </cell>
          <cell r="L13" t="str">
            <v>06.;13.;20.</v>
          </cell>
          <cell r="M13" t="str">
            <v>17.;24.;31.</v>
          </cell>
          <cell r="N13" t="str">
            <v>07.;14.;21.;28.</v>
          </cell>
          <cell r="O13" t="str">
            <v>07.;21.;28.</v>
          </cell>
          <cell r="P13" t="str">
            <v>04.;11.;18.;25.</v>
          </cell>
          <cell r="Q13" t="str">
            <v>09.;16.;23.</v>
          </cell>
          <cell r="R13" t="str">
            <v>VAM dienās no 16:00-18:00</v>
          </cell>
          <cell r="S13">
            <v>0.64583333333333337</v>
          </cell>
          <cell r="T13">
            <v>0.72916666666666663</v>
          </cell>
        </row>
        <row r="14">
          <cell r="D14" t="str">
            <v>2.3.</v>
          </cell>
          <cell r="E14">
            <v>2</v>
          </cell>
          <cell r="F14" t="str">
            <v>Jelgavas Valsts ģimnāzija</v>
          </cell>
          <cell r="G14" t="str">
            <v>Mātera 44,Jelgava</v>
          </cell>
          <cell r="H14">
            <v>11</v>
          </cell>
          <cell r="I14" t="str">
            <v>06.;20.27.</v>
          </cell>
          <cell r="J14" t="str">
            <v>05.12.</v>
          </cell>
          <cell r="K14" t="str">
            <v>16.;23.;30.</v>
          </cell>
          <cell r="L14" t="str">
            <v>07.14.;21.</v>
          </cell>
          <cell r="M14" t="str">
            <v>11.;18.;25.</v>
          </cell>
          <cell r="N14" t="str">
            <v>01.;08.;15.;22.</v>
          </cell>
          <cell r="O14" t="str">
            <v>01.;08.;29.</v>
          </cell>
          <cell r="P14" t="str">
            <v>05.;12.;19.;26.</v>
          </cell>
          <cell r="Q14" t="str">
            <v>10.;17.;24.</v>
          </cell>
          <cell r="R14" t="str">
            <v>VAM dienās no 16:00-18:00</v>
          </cell>
          <cell r="S14">
            <v>0.64583333333333337</v>
          </cell>
          <cell r="T14">
            <v>0.72916666666666663</v>
          </cell>
        </row>
        <row r="15"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</row>
        <row r="16">
          <cell r="D16" t="str">
            <v>3.5.</v>
          </cell>
          <cell r="E16">
            <v>4</v>
          </cell>
          <cell r="F16" t="str">
            <v>Jelgavas Valsts ģimnāzija</v>
          </cell>
          <cell r="G16" t="str">
            <v>Mātera 44,Jelgava</v>
          </cell>
          <cell r="H16">
            <v>7</v>
          </cell>
          <cell r="I16" t="str">
            <v>09.;21.;28.</v>
          </cell>
          <cell r="J16" t="str">
            <v>07.</v>
          </cell>
          <cell r="K16" t="str">
            <v>25.</v>
          </cell>
          <cell r="L16" t="str">
            <v>02.;09.16.</v>
          </cell>
          <cell r="M16" t="str">
            <v>20.;27.;31.</v>
          </cell>
          <cell r="N16" t="str">
            <v>03.;10.;17.;24.</v>
          </cell>
          <cell r="O16" t="str">
            <v>03.;10.;31.</v>
          </cell>
          <cell r="P16" t="str">
            <v>07.;14.;21.;28.</v>
          </cell>
          <cell r="Q16" t="str">
            <v>12.;19.;26.</v>
          </cell>
          <cell r="R16" t="str">
            <v>VAM dienās no 16:00-18:00</v>
          </cell>
          <cell r="S16">
            <v>0.64583333333333337</v>
          </cell>
          <cell r="T16">
            <v>0.72916666666666663</v>
          </cell>
        </row>
        <row r="17">
          <cell r="D17" t="str">
            <v>Studijas</v>
          </cell>
          <cell r="E17"/>
          <cell r="F17" t="str">
            <v>LSPA</v>
          </cell>
          <cell r="G17" t="str">
            <v>Brīvības gatve 333,Rīga</v>
          </cell>
          <cell r="H17"/>
          <cell r="I17"/>
          <cell r="J17" t="str">
            <v>01.;08.;22.</v>
          </cell>
          <cell r="K17" t="str">
            <v>05.;12.;19.;26.</v>
          </cell>
          <cell r="L17" t="str">
            <v>03.;10.;17.</v>
          </cell>
          <cell r="M17" t="str">
            <v>07.;14.;28.</v>
          </cell>
          <cell r="N17" t="str">
            <v>04.;18.;25.</v>
          </cell>
          <cell r="O17"/>
          <cell r="P17"/>
          <cell r="Q17"/>
          <cell r="R17"/>
          <cell r="S17"/>
          <cell r="T17"/>
        </row>
        <row r="18">
          <cell r="D18" t="str">
            <v>VAM 1.MG</v>
          </cell>
          <cell r="E18" t="str">
            <v>10.1.</v>
          </cell>
          <cell r="F18" t="str">
            <v xml:space="preserve">Jelgavas Valsts ģimnāzija </v>
          </cell>
          <cell r="G18" t="str">
            <v>Mātera 44,Jelgava</v>
          </cell>
          <cell r="H18">
            <v>15</v>
          </cell>
          <cell r="I18" t="str">
            <v>16.</v>
          </cell>
          <cell r="J18" t="str">
            <v>06.</v>
          </cell>
          <cell r="K18" t="str">
            <v>23.</v>
          </cell>
          <cell r="L18" t="str">
            <v>06.</v>
          </cell>
          <cell r="M18" t="str">
            <v>17.</v>
          </cell>
          <cell r="N18" t="str">
            <v>01.</v>
          </cell>
          <cell r="O18" t="str">
            <v>02.</v>
          </cell>
          <cell r="P18" t="str">
            <v>21.</v>
          </cell>
          <cell r="Q18" t="str">
            <v>09.</v>
          </cell>
          <cell r="R18"/>
          <cell r="S18"/>
          <cell r="T18"/>
        </row>
        <row r="19">
          <cell r="D19" t="str">
            <v>VAM 1.MG</v>
          </cell>
          <cell r="E19" t="str">
            <v>10.2.</v>
          </cell>
          <cell r="F19" t="str">
            <v xml:space="preserve">Jelgavas Valsts ģimnāzija </v>
          </cell>
          <cell r="G19" t="str">
            <v>Mātera 44,Jelgava</v>
          </cell>
          <cell r="H19">
            <v>15</v>
          </cell>
          <cell r="I19" t="str">
            <v>23.</v>
          </cell>
          <cell r="J19" t="str">
            <v>07.</v>
          </cell>
          <cell r="K19" t="str">
            <v>25.</v>
          </cell>
          <cell r="L19" t="str">
            <v>13.</v>
          </cell>
          <cell r="M19" t="str">
            <v>24.</v>
          </cell>
          <cell r="N19" t="str">
            <v>22.</v>
          </cell>
          <cell r="O19" t="str">
            <v>09.</v>
          </cell>
          <cell r="P19" t="str">
            <v>28.</v>
          </cell>
          <cell r="Q19" t="str">
            <v>16.</v>
          </cell>
          <cell r="R19"/>
          <cell r="S19"/>
          <cell r="T19"/>
        </row>
        <row r="20">
          <cell r="D20" t="str">
            <v>VAM 1.MG</v>
          </cell>
          <cell r="E20">
            <v>202</v>
          </cell>
          <cell r="F20" t="str">
            <v>Jelgavas Valsts tehnikums</v>
          </cell>
          <cell r="G20" t="str">
            <v>O.Kalpaka 37, Jelgava</v>
          </cell>
          <cell r="H20">
            <v>15</v>
          </cell>
          <cell r="I20" t="str">
            <v>29.</v>
          </cell>
          <cell r="J20" t="str">
            <v>13.</v>
          </cell>
          <cell r="K20" t="str">
            <v>24.</v>
          </cell>
          <cell r="L20" t="str">
            <v>08.</v>
          </cell>
          <cell r="M20" t="str">
            <v>12.;26.</v>
          </cell>
          <cell r="N20" t="str">
            <v>09.;23.</v>
          </cell>
          <cell r="O20" t="str">
            <v>30.</v>
          </cell>
          <cell r="P20" t="str">
            <v>27.</v>
          </cell>
          <cell r="Q20" t="str">
            <v>25.</v>
          </cell>
          <cell r="R20" t="str">
            <v>Pārceltie VAM no novembra un Decembra 12.01.;09.02.</v>
          </cell>
          <cell r="S20"/>
          <cell r="T20"/>
        </row>
        <row r="21">
          <cell r="D21" t="str">
            <v>VAM 2.MG</v>
          </cell>
          <cell r="E21" t="str">
            <v>11.kom</v>
          </cell>
          <cell r="F21" t="str">
            <v>Spīdolas Valsts ģimnāzija</v>
          </cell>
          <cell r="G21" t="str">
            <v>Sarmas 2, Jelgava</v>
          </cell>
          <cell r="H21">
            <v>15</v>
          </cell>
          <cell r="I21"/>
          <cell r="J21"/>
          <cell r="K21"/>
          <cell r="L21"/>
          <cell r="M21" t="str">
            <v>06.</v>
          </cell>
          <cell r="N21" t="str">
            <v>03.</v>
          </cell>
          <cell r="O21" t="str">
            <v>03.</v>
          </cell>
          <cell r="P21" t="str">
            <v>07.</v>
          </cell>
          <cell r="Q21" t="str">
            <v>05.</v>
          </cell>
          <cell r="R21" t="str">
            <v>20.01.;17.02.;24.03.21.04.19.05.otrā dienas puse</v>
          </cell>
          <cell r="S21"/>
          <cell r="T21"/>
        </row>
        <row r="22">
          <cell r="D22" t="str">
            <v>Slodze +0,05</v>
          </cell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arbību saraksts"/>
      <sheetName val="Darba plāns_Matrica"/>
      <sheetName val="Darba plāns_secīgi"/>
      <sheetName val="Plānotās stundas"/>
      <sheetName val="Grupu mācību Pasākumi"/>
      <sheetName val="Darba stundas pa mēnešiem"/>
      <sheetName val="MG_Pasākumi"/>
      <sheetName val="Pakārtotie pasākumi"/>
      <sheetName val="PS"/>
      <sheetName val="Slodze(maināmie cipari)"/>
    </sheetNames>
    <sheetDataSet>
      <sheetData sheetId="0">
        <row r="13">
          <cell r="B13" t="str">
            <v>Elīza Liena Ļaksa</v>
          </cell>
          <cell r="C13" t="str">
            <v>22312694 ; 26163605</v>
          </cell>
          <cell r="D13" t="str">
            <v>1.1.</v>
          </cell>
          <cell r="E13">
            <v>1</v>
          </cell>
          <cell r="F13" t="str">
            <v>Dobele</v>
          </cell>
          <cell r="G13" t="str">
            <v>Skolas iela 11, Dobele</v>
          </cell>
          <cell r="H13"/>
          <cell r="I13"/>
          <cell r="J13"/>
          <cell r="K13"/>
          <cell r="L13"/>
          <cell r="M13" t="str">
            <v>31.;</v>
          </cell>
          <cell r="N13" t="str">
            <v>07.;14.;21.;28.;</v>
          </cell>
          <cell r="O13" t="str">
            <v>07.;21.;28.;</v>
          </cell>
          <cell r="P13" t="str">
            <v>04.;11.;18.;25.;</v>
          </cell>
          <cell r="Q13" t="str">
            <v>02.;09.;16.;</v>
          </cell>
          <cell r="R13"/>
          <cell r="S13">
            <v>0.72916666666666663</v>
          </cell>
          <cell r="T13">
            <v>0.78819444444444453</v>
          </cell>
        </row>
        <row r="14">
          <cell r="D14" t="str">
            <v>1.1.</v>
          </cell>
          <cell r="E14">
            <v>2</v>
          </cell>
          <cell r="F14" t="str">
            <v>Dobele</v>
          </cell>
          <cell r="G14" t="str">
            <v>Skolas iela 11, Dobele</v>
          </cell>
          <cell r="H14"/>
          <cell r="I14"/>
          <cell r="J14"/>
          <cell r="K14"/>
          <cell r="L14"/>
          <cell r="M14" t="str">
            <v>31.;</v>
          </cell>
          <cell r="N14" t="str">
            <v>07.;14.;21.;28.;</v>
          </cell>
          <cell r="O14" t="str">
            <v>07.;21.;28</v>
          </cell>
          <cell r="P14" t="str">
            <v>04.;11.;18.;25.;</v>
          </cell>
          <cell r="Q14" t="str">
            <v>02.;09.;16.;</v>
          </cell>
          <cell r="R14"/>
          <cell r="S14">
            <v>0.625</v>
          </cell>
          <cell r="T14">
            <v>0.68402777777777779</v>
          </cell>
        </row>
        <row r="15">
          <cell r="D15" t="str">
            <v>1.1.</v>
          </cell>
          <cell r="E15">
            <v>1</v>
          </cell>
          <cell r="F15" t="str">
            <v>Mežinieku pamatskola</v>
          </cell>
          <cell r="G15" t="str">
            <v>Ceriņu iela 9, Jaunbērze, Dobeles nov.</v>
          </cell>
          <cell r="H15"/>
          <cell r="I15"/>
          <cell r="J15"/>
          <cell r="K15"/>
          <cell r="L15"/>
          <cell r="M15"/>
          <cell r="N15" t="str">
            <v>01.;08.;15.;22.;</v>
          </cell>
          <cell r="O15" t="str">
            <v>08.;22.;29.;</v>
          </cell>
          <cell r="P15" t="str">
            <v>05.;12.;19.;26.;</v>
          </cell>
          <cell r="Q15" t="str">
            <v>03.;10.;17.;</v>
          </cell>
          <cell r="R15"/>
          <cell r="S15">
            <v>0.66666666666666663</v>
          </cell>
          <cell r="T15">
            <v>0.72569444444444453</v>
          </cell>
        </row>
        <row r="16">
          <cell r="D16" t="str">
            <v>1.1.</v>
          </cell>
          <cell r="E16">
            <v>2</v>
          </cell>
          <cell r="F16" t="str">
            <v>Mežinieku pamatskola</v>
          </cell>
          <cell r="G16" t="str">
            <v>Ceriņu iela 9, Jaunbērze, Dobeles nov.</v>
          </cell>
          <cell r="H16"/>
          <cell r="I16"/>
          <cell r="J16"/>
          <cell r="K16"/>
          <cell r="L16"/>
          <cell r="M16"/>
          <cell r="N16" t="str">
            <v>01.;08.;15.;22.;</v>
          </cell>
          <cell r="O16" t="str">
            <v>08.;22.;29.;</v>
          </cell>
          <cell r="P16" t="str">
            <v>05.;12.;19,;26.;</v>
          </cell>
          <cell r="Q16" t="str">
            <v>03.;10.;17.;</v>
          </cell>
          <cell r="R16"/>
          <cell r="S16">
            <v>0.72916666666666663</v>
          </cell>
          <cell r="T16">
            <v>0.78819444444444453</v>
          </cell>
        </row>
        <row r="17">
          <cell r="D17" t="str">
            <v>1.1.</v>
          </cell>
          <cell r="E17">
            <v>1</v>
          </cell>
          <cell r="F17" t="str">
            <v>Bikstu pamatskola</v>
          </cell>
          <cell r="G17" t="str">
            <v>Alejas, Biksti, Dobeles nov.</v>
          </cell>
          <cell r="H17"/>
          <cell r="I17"/>
          <cell r="J17"/>
          <cell r="K17"/>
          <cell r="L17"/>
          <cell r="M17"/>
          <cell r="N17" t="str">
            <v>04.;11.;18.;25.;</v>
          </cell>
          <cell r="O17" t="str">
            <v>04.;11.;25.;</v>
          </cell>
          <cell r="P17" t="str">
            <v>01.;08.;15.;22.;</v>
          </cell>
          <cell r="Q17" t="str">
            <v>06.;13.;20.;</v>
          </cell>
          <cell r="R17"/>
          <cell r="S17">
            <v>0.66666666666666663</v>
          </cell>
          <cell r="T17">
            <v>0.72569444444444453</v>
          </cell>
        </row>
        <row r="18">
          <cell r="D18" t="str">
            <v>1.1.</v>
          </cell>
          <cell r="E18">
            <v>2</v>
          </cell>
          <cell r="F18" t="str">
            <v>Bikstu pamatskola</v>
          </cell>
          <cell r="G18" t="str">
            <v>Alejas, Biksti, Dobeles nov.</v>
          </cell>
          <cell r="H18"/>
          <cell r="I18"/>
          <cell r="J18"/>
          <cell r="K18"/>
          <cell r="L18"/>
          <cell r="M18"/>
          <cell r="N18" t="str">
            <v>04.;11.;18.;25.;</v>
          </cell>
          <cell r="O18" t="str">
            <v>04.;11.;25.;</v>
          </cell>
          <cell r="P18" t="str">
            <v>01.;08.;15.;22.;</v>
          </cell>
          <cell r="Q18" t="str">
            <v>06.;13.;20.;</v>
          </cell>
          <cell r="R18"/>
          <cell r="S18">
            <v>0.72916666666666663</v>
          </cell>
          <cell r="T18">
            <v>0.78819444444444453</v>
          </cell>
        </row>
        <row r="19">
          <cell r="D19" t="str">
            <v>VAM 1.MG</v>
          </cell>
          <cell r="E19">
            <v>1</v>
          </cell>
          <cell r="F19" t="str">
            <v>Dobeles amatniecības un vispārizglītojošā vidusskola</v>
          </cell>
          <cell r="G19" t="str">
            <v>Dzirnavu iela 4, Dobele</v>
          </cell>
          <cell r="H19">
            <v>9</v>
          </cell>
          <cell r="I19"/>
          <cell r="J19"/>
          <cell r="K19"/>
          <cell r="L19"/>
          <cell r="M19"/>
          <cell r="N19" t="str">
            <v>15.;</v>
          </cell>
          <cell r="O19" t="str">
            <v>15.;</v>
          </cell>
          <cell r="P19" t="str">
            <v>19.;</v>
          </cell>
          <cell r="Q19" t="str">
            <v>17.;</v>
          </cell>
          <cell r="R19"/>
          <cell r="S19">
            <v>0.35416666666666669</v>
          </cell>
          <cell r="T19">
            <v>0.625</v>
          </cell>
        </row>
        <row r="20"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>
            <v>0.35416666666666669</v>
          </cell>
          <cell r="T20">
            <v>0.625</v>
          </cell>
        </row>
        <row r="21"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arbību saraksts"/>
      <sheetName val="Darba plāns_Matrica"/>
      <sheetName val="Darba plāns_secīgi"/>
      <sheetName val="Plānotās stundas"/>
      <sheetName val="Grupu mācību Pasākumi"/>
      <sheetName val="Darba stundas pa mēnešiem"/>
      <sheetName val="MG_Pasākumi"/>
      <sheetName val="Pakārtotie pasākumi"/>
      <sheetName val="PS"/>
      <sheetName val="Slodze(maināmie cipari)"/>
    </sheetNames>
    <sheetDataSet>
      <sheetData sheetId="0">
        <row r="13">
          <cell r="B13" t="str">
            <v>virsseržants Roberts Lejnieks</v>
          </cell>
          <cell r="C13">
            <v>28604105</v>
          </cell>
          <cell r="D13" t="str">
            <v>1.1.</v>
          </cell>
          <cell r="E13">
            <v>1</v>
          </cell>
          <cell r="F13" t="str">
            <v>Jelgavas 4. sākumskola</v>
          </cell>
          <cell r="G13" t="str">
            <v>O. Kalpaka iela 34, Jelgava</v>
          </cell>
          <cell r="H13">
            <v>17</v>
          </cell>
          <cell r="I13" t="str">
            <v>13.;20.;27.</v>
          </cell>
          <cell r="J13" t="str">
            <v>04.;11.;25.</v>
          </cell>
          <cell r="K13" t="str">
            <v>01.;08.;15.;22.</v>
          </cell>
          <cell r="L13" t="str">
            <v>06.;13.</v>
          </cell>
          <cell r="M13" t="str">
            <v>10.;17,;24.;31</v>
          </cell>
          <cell r="N13" t="str">
            <v>07.;14.;21.;28</v>
          </cell>
          <cell r="O13" t="str">
            <v>07.;21.;28</v>
          </cell>
          <cell r="P13" t="str">
            <v>04.;11.;18.;25</v>
          </cell>
          <cell r="Q13" t="str">
            <v>09.;16.</v>
          </cell>
          <cell r="R13" t="str">
            <v>Nodarbību skaits saskaņā ar programmu</v>
          </cell>
          <cell r="S13">
            <v>0.5625</v>
          </cell>
          <cell r="T13">
            <v>0.625</v>
          </cell>
        </row>
        <row r="14">
          <cell r="D14" t="str">
            <v>VAM 1.MG</v>
          </cell>
          <cell r="E14" t="str">
            <v>10kl</v>
          </cell>
          <cell r="F14" t="str">
            <v>Jelgavas Tehnoloģiju vidusskola</v>
          </cell>
          <cell r="G14" t="str">
            <v>Lielā iela 2, Jelgava</v>
          </cell>
          <cell r="H14">
            <v>10</v>
          </cell>
          <cell r="I14"/>
          <cell r="J14"/>
          <cell r="K14">
            <v>24</v>
          </cell>
          <cell r="L14">
            <v>8</v>
          </cell>
          <cell r="M14">
            <v>19</v>
          </cell>
          <cell r="N14">
            <v>23</v>
          </cell>
          <cell r="O14">
            <v>23</v>
          </cell>
          <cell r="P14">
            <v>20</v>
          </cell>
          <cell r="Q14">
            <v>18</v>
          </cell>
          <cell r="R14"/>
          <cell r="S14">
            <v>0.34375</v>
          </cell>
          <cell r="T14">
            <v>0.625</v>
          </cell>
        </row>
        <row r="15">
          <cell r="D15" t="str">
            <v>1.2.</v>
          </cell>
          <cell r="E15">
            <v>1</v>
          </cell>
          <cell r="F15" t="str">
            <v>Jelgavas 4. sākumskola</v>
          </cell>
          <cell r="G15" t="str">
            <v>O. Kalpaka iela 34, Jelgava</v>
          </cell>
          <cell r="H15">
            <v>15</v>
          </cell>
          <cell r="I15" t="str">
            <v>13.;20.;27.</v>
          </cell>
          <cell r="J15" t="str">
            <v>04.;11.;25.</v>
          </cell>
          <cell r="K15" t="str">
            <v>01.;08.;15.;22.</v>
          </cell>
          <cell r="L15" t="str">
            <v>06.;13.</v>
          </cell>
          <cell r="M15" t="str">
            <v>10.;17.;24.;31</v>
          </cell>
          <cell r="N15" t="str">
            <v>07.;14.;21.;28</v>
          </cell>
          <cell r="O15" t="str">
            <v>07.;21.;28</v>
          </cell>
          <cell r="P15" t="str">
            <v>04.;11.;18.;25</v>
          </cell>
          <cell r="Q15" t="str">
            <v>09.;16.</v>
          </cell>
          <cell r="R15" t="str">
            <v>Nodarbību skaits saskaņā ar programmu</v>
          </cell>
          <cell r="S15">
            <v>0.63541666666666663</v>
          </cell>
          <cell r="T15">
            <v>0.69791666666666663</v>
          </cell>
        </row>
        <row r="16">
          <cell r="D16" t="str">
            <v>1.2.</v>
          </cell>
          <cell r="E16">
            <v>2</v>
          </cell>
          <cell r="F16" t="str">
            <v>Jelgavas 4. sākumskola</v>
          </cell>
          <cell r="G16" t="str">
            <v>O. Kalpaka iela 34, Jelgava</v>
          </cell>
          <cell r="H16">
            <v>15</v>
          </cell>
          <cell r="I16" t="str">
            <v>14.;21.;28.</v>
          </cell>
          <cell r="J16" t="str">
            <v>05.;12.;26.</v>
          </cell>
          <cell r="K16" t="str">
            <v>02.;09.;16.;23.</v>
          </cell>
          <cell r="L16" t="str">
            <v>07.;14.</v>
          </cell>
          <cell r="M16" t="str">
            <v>11.;18.;25.</v>
          </cell>
          <cell r="N16" t="str">
            <v>01.;08.;15.;22</v>
          </cell>
          <cell r="O16" t="str">
            <v>01.;08.;22.;29</v>
          </cell>
          <cell r="P16" t="str">
            <v>05.;12.;19.;26</v>
          </cell>
          <cell r="Q16" t="str">
            <v>10.;17.</v>
          </cell>
          <cell r="R16" t="str">
            <v>Nodarbību skaits saskaņā ar programmu</v>
          </cell>
          <cell r="S16">
            <v>0.5625</v>
          </cell>
          <cell r="T16">
            <v>0.625</v>
          </cell>
        </row>
        <row r="17">
          <cell r="D17" t="str">
            <v>VAM 1.MG</v>
          </cell>
          <cell r="E17">
            <v>203</v>
          </cell>
          <cell r="F17" t="str">
            <v>Jelgavas Tehnikums</v>
          </cell>
          <cell r="G17" t="str">
            <v>O. Kalpaka iela 37, Jelgava</v>
          </cell>
          <cell r="H17">
            <v>18</v>
          </cell>
          <cell r="I17" t="str">
            <v>9.</v>
          </cell>
          <cell r="J17" t="str">
            <v>7.</v>
          </cell>
          <cell r="K17" t="str">
            <v>04.</v>
          </cell>
          <cell r="L17" t="str">
            <v>02.</v>
          </cell>
          <cell r="M17">
            <v>13</v>
          </cell>
          <cell r="N17">
            <v>10</v>
          </cell>
          <cell r="O17">
            <v>10</v>
          </cell>
          <cell r="P17">
            <v>21</v>
          </cell>
          <cell r="Q17">
            <v>19</v>
          </cell>
          <cell r="R17"/>
          <cell r="S17">
            <v>0.35416666666666669</v>
          </cell>
          <cell r="T17">
            <v>0.63888888888888895</v>
          </cell>
        </row>
        <row r="18">
          <cell r="D18" t="str">
            <v>VAM 1.MG</v>
          </cell>
          <cell r="E18" t="str">
            <v>206.</v>
          </cell>
          <cell r="F18" t="str">
            <v>Jelgavas Tehnikums</v>
          </cell>
          <cell r="G18" t="str">
            <v>O. Kalpaka iela 37, Jelgava</v>
          </cell>
          <cell r="H18">
            <v>14</v>
          </cell>
          <cell r="I18" t="str">
            <v>16.</v>
          </cell>
          <cell r="J18" t="str">
            <v>14.</v>
          </cell>
          <cell r="K18" t="str">
            <v>11.</v>
          </cell>
          <cell r="L18" t="str">
            <v>09.</v>
          </cell>
          <cell r="M18"/>
          <cell r="N18">
            <v>16</v>
          </cell>
          <cell r="O18">
            <v>17</v>
          </cell>
          <cell r="P18">
            <v>14</v>
          </cell>
          <cell r="Q18">
            <v>12</v>
          </cell>
          <cell r="R18" t="str">
            <v>Janvāra nodarbības pārceltas uz 09JUN</v>
          </cell>
          <cell r="S18">
            <v>0.35416666666666669</v>
          </cell>
          <cell r="T18">
            <v>0.63888888888888895</v>
          </cell>
        </row>
        <row r="19">
          <cell r="D19" t="str">
            <v>VAM 1.MG</v>
          </cell>
          <cell r="E19" t="str">
            <v>210.</v>
          </cell>
          <cell r="F19" t="str">
            <v>Jelgavas Tehnikums</v>
          </cell>
          <cell r="G19" t="str">
            <v>O. Kalpaka iela 37, Jelgava</v>
          </cell>
          <cell r="H19">
            <v>13</v>
          </cell>
          <cell r="I19" t="str">
            <v>23.</v>
          </cell>
          <cell r="J19" t="str">
            <v>21.</v>
          </cell>
          <cell r="K19" t="str">
            <v>17.</v>
          </cell>
          <cell r="L19" t="str">
            <v>15.</v>
          </cell>
          <cell r="M19">
            <v>20</v>
          </cell>
          <cell r="N19">
            <v>24</v>
          </cell>
          <cell r="O19"/>
          <cell r="P19" t="str">
            <v>07.;28</v>
          </cell>
          <cell r="Q19"/>
          <cell r="R19" t="str">
            <v>02.MAY pārcelts uz 02JUN</v>
          </cell>
          <cell r="S19">
            <v>0.35416666666666669</v>
          </cell>
          <cell r="T19">
            <v>0.63888888888888895</v>
          </cell>
        </row>
        <row r="20">
          <cell r="D20" t="str">
            <v>VAM 1.MG</v>
          </cell>
          <cell r="E20" t="str">
            <v>205A</v>
          </cell>
          <cell r="F20" t="str">
            <v>Jelgavas Tehnikums</v>
          </cell>
          <cell r="G20" t="str">
            <v>O. Kalpaka iela 37, Jelgava</v>
          </cell>
          <cell r="H20">
            <v>14</v>
          </cell>
          <cell r="I20" t="str">
            <v>30.</v>
          </cell>
          <cell r="J20" t="str">
            <v>28.</v>
          </cell>
          <cell r="K20" t="str">
            <v>25.</v>
          </cell>
          <cell r="L20" t="str">
            <v>16.</v>
          </cell>
          <cell r="M20">
            <v>27</v>
          </cell>
          <cell r="N20">
            <v>3</v>
          </cell>
          <cell r="O20"/>
          <cell r="P20">
            <v>29</v>
          </cell>
          <cell r="Q20" t="str">
            <v>05.;26</v>
          </cell>
          <cell r="R20"/>
          <cell r="S20">
            <v>0.35416666666666669</v>
          </cell>
          <cell r="T20">
            <v>0.63888888888888895</v>
          </cell>
        </row>
        <row r="21">
          <cell r="D21" t="str">
            <v>Slodze +0,05</v>
          </cell>
          <cell r="E21"/>
          <cell r="F21" t="str">
            <v>Jelgavas Tehnikums</v>
          </cell>
          <cell r="G21" t="str">
            <v>O. Kalpaka iela 37, Jelgava</v>
          </cell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arbību saraksts"/>
      <sheetName val="Darba plāns_Matrica"/>
      <sheetName val="Darba plāns_secīgi"/>
      <sheetName val="Plānotās stundas"/>
      <sheetName val="Grupu mācību Pasākumi"/>
      <sheetName val="Darba stundas pa mēnešiem"/>
      <sheetName val="MG_Pasākumi"/>
      <sheetName val="Pakārtotie pasākumi"/>
      <sheetName val="PS"/>
      <sheetName val="Slodze(maināmie cipari)"/>
    </sheetNames>
    <sheetDataSet>
      <sheetData sheetId="0">
        <row r="13">
          <cell r="B13" t="str">
            <v>Zane Lindenberga</v>
          </cell>
          <cell r="C13">
            <v>25671112</v>
          </cell>
          <cell r="D13" t="str">
            <v>VAM 1.MG</v>
          </cell>
          <cell r="E13"/>
          <cell r="F13" t="str">
            <v>Zemgales vidusskola</v>
          </cell>
          <cell r="G13" t="str">
            <v>Sporta iela, Slampe,Tukuma novads</v>
          </cell>
          <cell r="H13">
            <v>8</v>
          </cell>
          <cell r="I13" t="str">
            <v>13.</v>
          </cell>
          <cell r="J13" t="str">
            <v>11.</v>
          </cell>
          <cell r="K13" t="str">
            <v>08.</v>
          </cell>
          <cell r="L13" t="str">
            <v>06.</v>
          </cell>
          <cell r="M13" t="str">
            <v>10.</v>
          </cell>
          <cell r="N13" t="str">
            <v>14.</v>
          </cell>
          <cell r="O13">
            <v>14</v>
          </cell>
          <cell r="P13" t="str">
            <v>11.</v>
          </cell>
          <cell r="Q13" t="str">
            <v>16.</v>
          </cell>
          <cell r="R13"/>
          <cell r="S13">
            <v>0.35416666666666669</v>
          </cell>
          <cell r="T13">
            <v>0.64583333333333337</v>
          </cell>
        </row>
        <row r="14">
          <cell r="D14" t="str">
            <v>VAM 2.MG</v>
          </cell>
          <cell r="E14"/>
          <cell r="F14" t="str">
            <v>Zemgales vidusskola</v>
          </cell>
          <cell r="G14" t="str">
            <v>Sporta iela, Slampe,Tukuma novads</v>
          </cell>
          <cell r="H14">
            <v>15</v>
          </cell>
          <cell r="I14" t="str">
            <v>20.</v>
          </cell>
          <cell r="J14">
            <v>25</v>
          </cell>
          <cell r="K14" t="str">
            <v>15.</v>
          </cell>
          <cell r="L14" t="str">
            <v>13.</v>
          </cell>
          <cell r="M14" t="str">
            <v>17.</v>
          </cell>
          <cell r="N14" t="str">
            <v>21.</v>
          </cell>
          <cell r="O14">
            <v>21</v>
          </cell>
          <cell r="P14">
            <v>18</v>
          </cell>
          <cell r="Q14">
            <v>23</v>
          </cell>
          <cell r="R14"/>
          <cell r="S14">
            <v>0.35416666666666669</v>
          </cell>
          <cell r="T14">
            <v>0.64583333333333337</v>
          </cell>
        </row>
        <row r="15">
          <cell r="D15" t="str">
            <v>1.2.</v>
          </cell>
          <cell r="E15"/>
          <cell r="F15" t="str">
            <v>Zemgales vidusskola</v>
          </cell>
          <cell r="G15" t="str">
            <v>Sporta iela, Slampe,Tukuma novads</v>
          </cell>
          <cell r="H15">
            <v>6</v>
          </cell>
          <cell r="I15" t="str">
            <v>15.;22.;29.;</v>
          </cell>
          <cell r="J15" t="str">
            <v>06.;18.;27.;</v>
          </cell>
          <cell r="K15" t="str">
            <v>03.;10.;17.;24.;</v>
          </cell>
          <cell r="L15" t="str">
            <v>01.;08.;</v>
          </cell>
          <cell r="M15" t="str">
            <v>12.;19.;26.;</v>
          </cell>
          <cell r="N15" t="str">
            <v>02.09.;16.;23.;</v>
          </cell>
          <cell r="O15" t="str">
            <v>02.;09.;16;23</v>
          </cell>
          <cell r="P15" t="str">
            <v>06.;13.;20.;27.</v>
          </cell>
          <cell r="Q15" t="str">
            <v>04.;11.;18.;25.</v>
          </cell>
          <cell r="R15"/>
          <cell r="S15">
            <v>0.54166666666666663</v>
          </cell>
          <cell r="T15">
            <v>0.60763888888888895</v>
          </cell>
        </row>
        <row r="16">
          <cell r="D16" t="str">
            <v>3.5.</v>
          </cell>
          <cell r="E16"/>
          <cell r="F16" t="str">
            <v>Zemgales vidusskola</v>
          </cell>
          <cell r="G16" t="str">
            <v>Sporta iela, Slampe,Tukuma novads</v>
          </cell>
          <cell r="H16">
            <v>13</v>
          </cell>
          <cell r="I16" t="str">
            <v>14.;21.;28.;</v>
          </cell>
          <cell r="J16" t="str">
            <v>05.;12.;26.;</v>
          </cell>
          <cell r="K16" t="str">
            <v>02.;09.;16.;23.;</v>
          </cell>
          <cell r="L16" t="str">
            <v>07.;</v>
          </cell>
          <cell r="M16" t="str">
            <v>11.;18.;25.;</v>
          </cell>
          <cell r="N16" t="str">
            <v>01.;08.;15.;22.;</v>
          </cell>
          <cell r="O16" t="str">
            <v>01.;08.;15.;22.;</v>
          </cell>
          <cell r="P16" t="str">
            <v>05.;12.;19.;26.</v>
          </cell>
          <cell r="Q16" t="str">
            <v>03.;10.;17.;24.</v>
          </cell>
          <cell r="R16"/>
          <cell r="S16">
            <v>0.66666666666666663</v>
          </cell>
          <cell r="T16">
            <v>0.73263888888888884</v>
          </cell>
        </row>
        <row r="17">
          <cell r="D17" t="str">
            <v>Studijas</v>
          </cell>
          <cell r="E17"/>
          <cell r="F17" t="str">
            <v>LSPA</v>
          </cell>
          <cell r="G17" t="str">
            <v>Brīvības gatve 333, Rīga</v>
          </cell>
          <cell r="H17"/>
          <cell r="I17" t="str">
            <v>03.;10.;17.;24.;</v>
          </cell>
          <cell r="J17" t="str">
            <v>01.;08.;15.;22.;29.;</v>
          </cell>
          <cell r="K17" t="str">
            <v>05.;12.;19.;26.;</v>
          </cell>
          <cell r="L17" t="str">
            <v>03.;10.;17.;</v>
          </cell>
          <cell r="M17" t="str">
            <v>7.;14.;21.;28.;</v>
          </cell>
          <cell r="N17"/>
          <cell r="O17"/>
          <cell r="P17"/>
          <cell r="Q17"/>
          <cell r="R17"/>
          <cell r="S17">
            <v>0.33333333333333331</v>
          </cell>
          <cell r="T17">
            <v>0.625</v>
          </cell>
        </row>
        <row r="18"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</row>
        <row r="19"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>
            <v>0</v>
          </cell>
          <cell r="P19">
            <v>0</v>
          </cell>
          <cell r="Q19">
            <v>0</v>
          </cell>
          <cell r="R19"/>
          <cell r="S19"/>
          <cell r="T19"/>
        </row>
        <row r="20"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</row>
        <row r="21"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arbību saraksts"/>
      <sheetName val="Darba plāns_secīgi"/>
      <sheetName val="Darba plāns_Matrica"/>
      <sheetName val="Plānotās stundas"/>
      <sheetName val="Grupu mācību Pasākumi"/>
      <sheetName val="Darba stundas pa mēnešiem"/>
      <sheetName val="MG_Pasākumi"/>
      <sheetName val="Pakārtotie pasākumi"/>
      <sheetName val="PS"/>
      <sheetName val="Slodze(maināmie cipari)"/>
    </sheetNames>
    <sheetDataSet>
      <sheetData sheetId="0">
        <row r="13">
          <cell r="B13" t="str">
            <v>Edgars Lulbergs</v>
          </cell>
          <cell r="C13">
            <v>29177444</v>
          </cell>
          <cell r="D13" t="str">
            <v>2.3.</v>
          </cell>
          <cell r="E13" t="str">
            <v>jaunākā grupa</v>
          </cell>
          <cell r="F13" t="str">
            <v>Lielvircava</v>
          </cell>
          <cell r="G13" t="str">
            <v>Lielvircavas iela 4, Lielvircava, Platones pagasts, Jelgavas novads</v>
          </cell>
          <cell r="H13">
            <v>15</v>
          </cell>
          <cell r="I13" t="str">
            <v>15.;22.;29.</v>
          </cell>
          <cell r="J13" t="str">
            <v>06.;13.;27.</v>
          </cell>
          <cell r="K13" t="str">
            <v>03.;10.;17.;24.</v>
          </cell>
          <cell r="L13" t="str">
            <v>01.;08.;15.</v>
          </cell>
          <cell r="M13" t="str">
            <v>12.;19.;26.</v>
          </cell>
          <cell r="N13" t="str">
            <v>02.;09.;16.;23.</v>
          </cell>
          <cell r="O13" t="str">
            <v>09.,23.,30.</v>
          </cell>
          <cell r="P13" t="str">
            <v>06.,13.,20.,27.</v>
          </cell>
          <cell r="Q13" t="str">
            <v>04.,11.,18.</v>
          </cell>
          <cell r="R13"/>
          <cell r="S13">
            <v>0.66666666666666663</v>
          </cell>
          <cell r="T13">
            <v>0.73263888888888884</v>
          </cell>
        </row>
        <row r="14">
          <cell r="D14" t="str">
            <v>3.5.</v>
          </cell>
          <cell r="E14" t="str">
            <v>vecākā grupa</v>
          </cell>
          <cell r="F14" t="str">
            <v>Lielvircava</v>
          </cell>
          <cell r="G14" t="str">
            <v>Lielvircavas iela 4, Lielvircava, Platones pagasts, Jelgavas novads</v>
          </cell>
          <cell r="H14">
            <v>15</v>
          </cell>
          <cell r="I14" t="str">
            <v>14.;21.;28.</v>
          </cell>
          <cell r="J14" t="str">
            <v>06.;13.;27.</v>
          </cell>
          <cell r="K14" t="str">
            <v>03.;10.;17.;24.</v>
          </cell>
          <cell r="L14" t="str">
            <v>01.;08.;15.</v>
          </cell>
          <cell r="M14" t="str">
            <v>12.;19.;26.</v>
          </cell>
          <cell r="N14" t="str">
            <v>02.;09.;16.;23.</v>
          </cell>
          <cell r="O14" t="str">
            <v>09.,23.,30.</v>
          </cell>
          <cell r="P14" t="str">
            <v>06.,13.,20.,27.</v>
          </cell>
          <cell r="Q14" t="str">
            <v>04.,11.,18.</v>
          </cell>
          <cell r="R14"/>
          <cell r="S14">
            <v>0.75</v>
          </cell>
          <cell r="T14">
            <v>0.81597222222222221</v>
          </cell>
        </row>
        <row r="15">
          <cell r="D15" t="str">
            <v>VAM 1.MG</v>
          </cell>
          <cell r="E15">
            <v>201</v>
          </cell>
          <cell r="F15" t="str">
            <v>Jelgavas tehnikums</v>
          </cell>
          <cell r="G15" t="str">
            <v>Pulkveža Oskara Kalpaka iela 37, Jelgava</v>
          </cell>
          <cell r="H15">
            <v>13</v>
          </cell>
          <cell r="I15" t="str">
            <v>06.</v>
          </cell>
          <cell r="J15" t="str">
            <v>04.</v>
          </cell>
          <cell r="K15" t="str">
            <v>01.</v>
          </cell>
          <cell r="L15" t="str">
            <v>06.</v>
          </cell>
          <cell r="M15">
            <v>10</v>
          </cell>
          <cell r="N15" t="str">
            <v>07.</v>
          </cell>
          <cell r="O15" t="str">
            <v>07.</v>
          </cell>
          <cell r="P15" t="str">
            <v>04.</v>
          </cell>
          <cell r="Q15"/>
          <cell r="R15"/>
          <cell r="S15">
            <v>0.35416666666666669</v>
          </cell>
          <cell r="T15">
            <v>0.63194444444444442</v>
          </cell>
        </row>
        <row r="16">
          <cell r="D16" t="str">
            <v>VAM 1.MG</v>
          </cell>
          <cell r="E16" t="str">
            <v>201a</v>
          </cell>
          <cell r="F16" t="str">
            <v>Jelgavas tehnikums</v>
          </cell>
          <cell r="G16" t="str">
            <v>Pulkveža Oskara Kalpaka iela 37, Jelgava</v>
          </cell>
          <cell r="H16">
            <v>15</v>
          </cell>
          <cell r="I16" t="str">
            <v>07.</v>
          </cell>
          <cell r="J16" t="str">
            <v>05.</v>
          </cell>
          <cell r="K16" t="str">
            <v>02.</v>
          </cell>
          <cell r="L16" t="str">
            <v>07.</v>
          </cell>
          <cell r="M16">
            <v>11</v>
          </cell>
          <cell r="N16" t="str">
            <v>01.;15.</v>
          </cell>
          <cell r="O16"/>
          <cell r="P16" t="str">
            <v>26.</v>
          </cell>
          <cell r="Q16" t="str">
            <v>03.</v>
          </cell>
          <cell r="R16"/>
          <cell r="S16">
            <v>0.35416666666666669</v>
          </cell>
          <cell r="T16">
            <v>0.63194444444444442</v>
          </cell>
        </row>
        <row r="17">
          <cell r="D17" t="str">
            <v>VAM 1.MG</v>
          </cell>
          <cell r="E17">
            <v>204</v>
          </cell>
          <cell r="F17" t="str">
            <v>Jelgavas tehnikums</v>
          </cell>
          <cell r="G17" t="str">
            <v>Pulkveža Oskara Kalpaka iela 37, Jelgava</v>
          </cell>
          <cell r="H17">
            <v>13</v>
          </cell>
          <cell r="I17" t="str">
            <v>13.</v>
          </cell>
          <cell r="J17" t="str">
            <v>11.</v>
          </cell>
          <cell r="K17" t="str">
            <v>08.</v>
          </cell>
          <cell r="L17" t="str">
            <v>13.</v>
          </cell>
          <cell r="M17">
            <v>17</v>
          </cell>
          <cell r="N17" t="str">
            <v>14.</v>
          </cell>
          <cell r="O17" t="str">
            <v>14.</v>
          </cell>
          <cell r="P17" t="str">
            <v>11.</v>
          </cell>
          <cell r="Q17" t="str">
            <v>09.,23.</v>
          </cell>
          <cell r="R17"/>
          <cell r="S17">
            <v>0.35416666666666669</v>
          </cell>
          <cell r="T17">
            <v>0.63194444444444442</v>
          </cell>
        </row>
        <row r="18">
          <cell r="D18" t="str">
            <v>VAM 1.MG</v>
          </cell>
          <cell r="E18">
            <v>205</v>
          </cell>
          <cell r="F18" t="str">
            <v>Jelgavas tehnikums</v>
          </cell>
          <cell r="G18" t="str">
            <v>Pulkveža Oskara Kalpaka iela 37, Jelgava</v>
          </cell>
          <cell r="H18">
            <v>13</v>
          </cell>
          <cell r="I18" t="str">
            <v>14.</v>
          </cell>
          <cell r="J18" t="str">
            <v>12.</v>
          </cell>
          <cell r="K18" t="str">
            <v>09.</v>
          </cell>
          <cell r="L18" t="str">
            <v>14.</v>
          </cell>
          <cell r="M18">
            <v>18</v>
          </cell>
          <cell r="N18" t="str">
            <v>08.</v>
          </cell>
          <cell r="O18" t="str">
            <v>15.</v>
          </cell>
          <cell r="P18" t="str">
            <v>12.</v>
          </cell>
          <cell r="Q18" t="str">
            <v>30.</v>
          </cell>
          <cell r="R18"/>
          <cell r="S18">
            <v>0.35416666666666669</v>
          </cell>
          <cell r="T18">
            <v>0.63194444444444442</v>
          </cell>
        </row>
        <row r="19">
          <cell r="D19" t="str">
            <v>VAM 1.MG</v>
          </cell>
          <cell r="E19">
            <v>208</v>
          </cell>
          <cell r="F19" t="str">
            <v>Jelgavas tehnikums</v>
          </cell>
          <cell r="G19" t="str">
            <v>Pulkveža Oskara Kalpaka iela 37, Jelgava</v>
          </cell>
          <cell r="H19">
            <v>14</v>
          </cell>
          <cell r="I19" t="str">
            <v>20.</v>
          </cell>
          <cell r="J19" t="str">
            <v>18.</v>
          </cell>
          <cell r="K19" t="str">
            <v>15.</v>
          </cell>
          <cell r="L19" t="str">
            <v>20.</v>
          </cell>
          <cell r="M19"/>
          <cell r="N19" t="str">
            <v>28.</v>
          </cell>
          <cell r="O19" t="str">
            <v>21.,28.</v>
          </cell>
          <cell r="P19"/>
          <cell r="Q19" t="str">
            <v>16.</v>
          </cell>
          <cell r="R19"/>
          <cell r="S19">
            <v>0.35416666666666669</v>
          </cell>
          <cell r="T19">
            <v>0.63194444444444442</v>
          </cell>
        </row>
        <row r="20">
          <cell r="D20" t="str">
            <v>VAM 1.MG</v>
          </cell>
          <cell r="E20">
            <v>209</v>
          </cell>
          <cell r="F20" t="str">
            <v>Jelgavas tehnikums</v>
          </cell>
          <cell r="G20" t="str">
            <v>Pulkveža Oskara Kalpaka iela 37, Jelgava</v>
          </cell>
          <cell r="H20">
            <v>15</v>
          </cell>
          <cell r="I20" t="str">
            <v>21.</v>
          </cell>
          <cell r="J20" t="str">
            <v>19.</v>
          </cell>
          <cell r="K20" t="str">
            <v>16.</v>
          </cell>
          <cell r="L20" t="str">
            <v>21.</v>
          </cell>
          <cell r="M20">
            <v>22</v>
          </cell>
          <cell r="N20" t="str">
            <v>22.</v>
          </cell>
          <cell r="O20" t="str">
            <v>01.,22.</v>
          </cell>
          <cell r="P20" t="str">
            <v>05.</v>
          </cell>
          <cell r="Q20"/>
          <cell r="R20"/>
          <cell r="S20">
            <v>0.35416666666666669</v>
          </cell>
          <cell r="T20">
            <v>0.63194444444444442</v>
          </cell>
        </row>
        <row r="21">
          <cell r="D21" t="str">
            <v>Studijas</v>
          </cell>
          <cell r="E21"/>
          <cell r="F21" t="str">
            <v>LSPA</v>
          </cell>
          <cell r="G21" t="str">
            <v>Brīvības gatve 333, Rīga</v>
          </cell>
          <cell r="H21"/>
          <cell r="I21" t="str">
            <v>03.;10.;17.;24.</v>
          </cell>
          <cell r="J21" t="str">
            <v>03.;10.;17.;24.</v>
          </cell>
          <cell r="K21" t="str">
            <v>5.;12.;19.;20.</v>
          </cell>
          <cell r="L21" t="str">
            <v>03.;10.;17.;24.;31.</v>
          </cell>
          <cell r="M21" t="str">
            <v>07.;14.;21.;28.</v>
          </cell>
          <cell r="N21" t="str">
            <v>04.,11.,18.,25.</v>
          </cell>
          <cell r="O21" t="str">
            <v>04.,11.,18.,25.</v>
          </cell>
          <cell r="P21" t="str">
            <v>01.,08.,15.,22.,29.</v>
          </cell>
          <cell r="Q21" t="str">
            <v>06.,13.,20.,27.</v>
          </cell>
          <cell r="R21"/>
          <cell r="S21"/>
          <cell r="T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arbību saraksts"/>
      <sheetName val="Darba plāns_Matrica"/>
      <sheetName val="Darba plāns_secīgi"/>
      <sheetName val="Plānotās stundas"/>
      <sheetName val="Grupu mācību Pasākumi"/>
      <sheetName val="Darba stundas pa mēnešiem"/>
      <sheetName val="MG_Pasākumi"/>
      <sheetName val="Pakārtotie pasākumi"/>
      <sheetName val="PS"/>
      <sheetName val="Slodze(maināmie cipari)"/>
    </sheetNames>
    <sheetDataSet>
      <sheetData sheetId="0">
        <row r="13">
          <cell r="B13" t="str">
            <v>seržants Raivis Naumovs</v>
          </cell>
          <cell r="C13">
            <v>26112408</v>
          </cell>
          <cell r="D13" t="str">
            <v>2.3.</v>
          </cell>
          <cell r="E13"/>
          <cell r="F13" t="str">
            <v>BBJC</v>
          </cell>
          <cell r="G13" t="str">
            <v>Rīgas-8, Bauska, Bauskas novads</v>
          </cell>
          <cell r="H13">
            <v>23</v>
          </cell>
          <cell r="I13" t="str">
            <v>14.;21.;28.</v>
          </cell>
          <cell r="J13" t="str">
            <v>04.;11.;25.</v>
          </cell>
          <cell r="K13" t="str">
            <v>01.;08.;15.;22.;29.</v>
          </cell>
          <cell r="L13" t="str">
            <v>06.;13.</v>
          </cell>
          <cell r="M13" t="str">
            <v>17.;24.;31.</v>
          </cell>
          <cell r="N13" t="str">
            <v>07.;14.;21.;28.</v>
          </cell>
          <cell r="O13" t="str">
            <v>07.;21.;28.</v>
          </cell>
          <cell r="P13" t="str">
            <v>04.;11.;18.;25.</v>
          </cell>
          <cell r="Q13" t="str">
            <v>09.;16.;23.;30.</v>
          </cell>
          <cell r="R13"/>
          <cell r="S13">
            <v>0.60416666666666663</v>
          </cell>
          <cell r="T13">
            <v>0.67013888888888884</v>
          </cell>
        </row>
        <row r="14">
          <cell r="D14" t="str">
            <v>2.4.</v>
          </cell>
          <cell r="E14"/>
          <cell r="F14" t="str">
            <v>BBJC</v>
          </cell>
          <cell r="G14" t="str">
            <v>Rīgas-8, Bauska, Bauskas novads</v>
          </cell>
          <cell r="H14">
            <v>22</v>
          </cell>
          <cell r="I14" t="str">
            <v>15.;22.;29.</v>
          </cell>
          <cell r="J14" t="str">
            <v>06.;13.;27.</v>
          </cell>
          <cell r="K14" t="str">
            <v>03.;10.;17.;24.</v>
          </cell>
          <cell r="L14" t="str">
            <v>01.;08.;15.;22.</v>
          </cell>
          <cell r="M14" t="str">
            <v>12.;19.;26.</v>
          </cell>
          <cell r="N14" t="str">
            <v>02.;09.;16.;23.</v>
          </cell>
          <cell r="O14" t="str">
            <v>02.;09.;23.;30.</v>
          </cell>
          <cell r="P14" t="str">
            <v>06.;13.;20.;27.</v>
          </cell>
          <cell r="Q14" t="str">
            <v>11.;18.;25.</v>
          </cell>
          <cell r="R14"/>
          <cell r="S14">
            <v>0.60416666666666663</v>
          </cell>
          <cell r="T14">
            <v>0.67013888888888884</v>
          </cell>
        </row>
        <row r="15">
          <cell r="D15" t="str">
            <v>3.6.</v>
          </cell>
          <cell r="E15"/>
          <cell r="F15" t="str">
            <v>BBJC</v>
          </cell>
          <cell r="G15" t="str">
            <v>Rīgas-8, Bauska, Bauskas novads</v>
          </cell>
          <cell r="H15">
            <v>17</v>
          </cell>
          <cell r="I15" t="str">
            <v>14.;21.;28.</v>
          </cell>
          <cell r="J15" t="str">
            <v>04.;11.;25.</v>
          </cell>
          <cell r="K15" t="str">
            <v>01.;08.;15.;22.;29.</v>
          </cell>
          <cell r="L15" t="str">
            <v>06.;13.</v>
          </cell>
          <cell r="M15" t="str">
            <v>17.;24.;31.</v>
          </cell>
          <cell r="N15" t="str">
            <v>07.;14.;21.;28.</v>
          </cell>
          <cell r="O15" t="str">
            <v>07.;21.;28.</v>
          </cell>
          <cell r="P15" t="str">
            <v>04.;11.;18.;25.</v>
          </cell>
          <cell r="Q15" t="str">
            <v>09.;16.;23.;30.</v>
          </cell>
          <cell r="R15"/>
          <cell r="S15">
            <v>0.68055555555555547</v>
          </cell>
          <cell r="T15">
            <v>0.74652777777777779</v>
          </cell>
        </row>
        <row r="16">
          <cell r="D16" t="str">
            <v>4.7.</v>
          </cell>
          <cell r="E16"/>
          <cell r="F16" t="str">
            <v>BBJC</v>
          </cell>
          <cell r="G16" t="str">
            <v>Rīgas-8, Bauska, Bauskas novads</v>
          </cell>
          <cell r="H16">
            <v>15</v>
          </cell>
          <cell r="I16" t="str">
            <v>15.;22.;29.</v>
          </cell>
          <cell r="J16" t="str">
            <v>06.;13.;27.</v>
          </cell>
          <cell r="K16" t="str">
            <v>03.;10.;17.;24.</v>
          </cell>
          <cell r="L16" t="str">
            <v>01.;08.;15.;22.</v>
          </cell>
          <cell r="M16" t="str">
            <v>12.;19.;26.</v>
          </cell>
          <cell r="N16" t="str">
            <v>02.;09.;16.;23.</v>
          </cell>
          <cell r="O16" t="str">
            <v>02.;09.;23.;30.</v>
          </cell>
          <cell r="P16" t="str">
            <v>06.;13.;20.;27.</v>
          </cell>
          <cell r="Q16" t="str">
            <v>11.;18.;25.</v>
          </cell>
          <cell r="R16"/>
          <cell r="S16">
            <v>0.68055555555555547</v>
          </cell>
          <cell r="T16">
            <v>0.74652777777777779</v>
          </cell>
        </row>
        <row r="17">
          <cell r="D17" t="str">
            <v>VAM 1.MG</v>
          </cell>
          <cell r="E17"/>
          <cell r="F17" t="str">
            <v>B.2.V.</v>
          </cell>
          <cell r="G17" t="str">
            <v>Dārza-9, Bauska, Bauskas novads</v>
          </cell>
          <cell r="H17">
            <v>13</v>
          </cell>
          <cell r="I17" t="str">
            <v>28.</v>
          </cell>
          <cell r="J17"/>
          <cell r="K17" t="str">
            <v>02.;30.</v>
          </cell>
          <cell r="L17" t="str">
            <v>28.</v>
          </cell>
          <cell r="M17" t="str">
            <v>25.</v>
          </cell>
          <cell r="N17"/>
          <cell r="O17" t="str">
            <v>01.;29.</v>
          </cell>
          <cell r="P17" t="str">
            <v>26.</v>
          </cell>
          <cell r="Q17" t="str">
            <v>24.</v>
          </cell>
          <cell r="R17"/>
          <cell r="S17">
            <v>0.35416666666666669</v>
          </cell>
          <cell r="T17">
            <v>0.64236111111111105</v>
          </cell>
        </row>
        <row r="18">
          <cell r="D18" t="str">
            <v>Speciālists "LKI"</v>
          </cell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</row>
        <row r="19">
          <cell r="D19" t="str">
            <v>Studijas</v>
          </cell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</row>
        <row r="20"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</row>
        <row r="21"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arbību saraksts"/>
      <sheetName val="Darba plāns_Matrica"/>
      <sheetName val="Darba plāns_secīgi"/>
      <sheetName val="Plānotās stundas"/>
      <sheetName val="Grupu mācību Pasākumi"/>
      <sheetName val="Darba stundas pa mēnešiem"/>
      <sheetName val="MG_Pasākumi"/>
      <sheetName val="Pakārtotie pasākumi"/>
      <sheetName val="PS"/>
      <sheetName val="Slodze(maināmie cipari)"/>
    </sheetNames>
    <sheetDataSet>
      <sheetData sheetId="0">
        <row r="13">
          <cell r="B13" t="str">
            <v>Jānis Ozoliņš</v>
          </cell>
          <cell r="C13">
            <v>29909659</v>
          </cell>
          <cell r="D13" t="str">
            <v>1.2.</v>
          </cell>
          <cell r="E13" t="str">
            <v>1. grupa</v>
          </cell>
          <cell r="F13" t="str">
            <v>Ozolnieku vsk.</v>
          </cell>
          <cell r="G13" t="str">
            <v>Jelgavas nov., Ozolnieki, Jelgavas iela 35</v>
          </cell>
          <cell r="H13">
            <v>18</v>
          </cell>
          <cell r="I13" t="str">
            <v>13.;20.;27.</v>
          </cell>
          <cell r="J13" t="str">
            <v>04.;11.;25.</v>
          </cell>
          <cell r="K13" t="str">
            <v>01.;08.;15.;22.;29</v>
          </cell>
          <cell r="L13" t="str">
            <v>06.;13.;20.</v>
          </cell>
          <cell r="M13" t="str">
            <v>10.;17.;24.;31</v>
          </cell>
          <cell r="N13" t="str">
            <v>07.;14.;21.;28</v>
          </cell>
          <cell r="O13" t="str">
            <v>07.;21.;28</v>
          </cell>
          <cell r="P13" t="str">
            <v>04.;11.;25</v>
          </cell>
          <cell r="Q13" t="str">
            <v>02.;09.;16.</v>
          </cell>
          <cell r="R13"/>
          <cell r="S13">
            <v>0.59375</v>
          </cell>
          <cell r="T13">
            <v>0.65625</v>
          </cell>
        </row>
        <row r="14">
          <cell r="D14" t="str">
            <v>1.2.</v>
          </cell>
          <cell r="E14" t="str">
            <v>2.grupa</v>
          </cell>
          <cell r="F14" t="str">
            <v>Ozolnieku vsk.</v>
          </cell>
          <cell r="G14" t="str">
            <v>Jelgavas nov., Ozolnieki, Jelgavas iela 35</v>
          </cell>
          <cell r="H14">
            <v>16</v>
          </cell>
          <cell r="I14" t="str">
            <v>14.;21.,28.</v>
          </cell>
          <cell r="J14" t="str">
            <v>05.;12.;26.</v>
          </cell>
          <cell r="K14" t="str">
            <v>02.;09.;16.;23.;30.</v>
          </cell>
          <cell r="L14" t="str">
            <v>07.;14.;21.</v>
          </cell>
          <cell r="M14" t="str">
            <v>11.;18.;26</v>
          </cell>
          <cell r="N14" t="str">
            <v>01.;08.;15.;22</v>
          </cell>
          <cell r="O14" t="str">
            <v>01.;08.;29</v>
          </cell>
          <cell r="P14" t="str">
            <v>05.;12.;19.;26</v>
          </cell>
          <cell r="Q14" t="str">
            <v>03.;10.;17.</v>
          </cell>
          <cell r="R14" t="str">
            <v>26.okt nodarbība tiek pārcelta 16:15-17:50</v>
          </cell>
          <cell r="S14">
            <v>0.59375</v>
          </cell>
          <cell r="T14">
            <v>0.65625</v>
          </cell>
        </row>
        <row r="15">
          <cell r="D15" t="str">
            <v>3.6.</v>
          </cell>
          <cell r="E15"/>
          <cell r="F15" t="str">
            <v>Ozolnieku vsk.</v>
          </cell>
          <cell r="G15" t="str">
            <v>Jelgavas nov., Ozolnieki, Jelgavas iela 35</v>
          </cell>
          <cell r="H15">
            <v>15</v>
          </cell>
          <cell r="I15" t="str">
            <v>13.;20.;27.</v>
          </cell>
          <cell r="J15" t="str">
            <v>04.;11.;25.</v>
          </cell>
          <cell r="K15" t="str">
            <v>01.;08.;15.;22.;29</v>
          </cell>
          <cell r="L15" t="str">
            <v>06.;13.;20.</v>
          </cell>
          <cell r="M15" t="str">
            <v>10.;17.;24.;31</v>
          </cell>
          <cell r="N15" t="str">
            <v>07.;14.;21.;28</v>
          </cell>
          <cell r="O15" t="str">
            <v>07.;21.;28</v>
          </cell>
          <cell r="P15" t="str">
            <v>04.;11.;25</v>
          </cell>
          <cell r="Q15" t="str">
            <v>02.;09.;16</v>
          </cell>
          <cell r="R15"/>
          <cell r="S15">
            <v>0.67361111111111116</v>
          </cell>
          <cell r="T15">
            <v>0.73611111111111116</v>
          </cell>
        </row>
        <row r="16">
          <cell r="D16" t="str">
            <v>VAM 1.MG</v>
          </cell>
          <cell r="E16" t="str">
            <v>kom.</v>
          </cell>
          <cell r="F16" t="str">
            <v>Spīdolas ģimnāzija</v>
          </cell>
          <cell r="G16" t="str">
            <v>Jelgava, Sarmas iela 2</v>
          </cell>
          <cell r="H16">
            <v>18</v>
          </cell>
          <cell r="I16" t="str">
            <v>15.</v>
          </cell>
          <cell r="J16" t="str">
            <v>06.</v>
          </cell>
          <cell r="K16" t="str">
            <v>03.</v>
          </cell>
          <cell r="L16" t="str">
            <v>01.</v>
          </cell>
          <cell r="M16" t="str">
            <v>07.</v>
          </cell>
          <cell r="N16" t="str">
            <v>02.</v>
          </cell>
          <cell r="O16" t="str">
            <v>02.</v>
          </cell>
          <cell r="P16" t="str">
            <v>06.</v>
          </cell>
          <cell r="Q16" t="str">
            <v>11.</v>
          </cell>
          <cell r="R16" t="str">
            <v>4h 10.kom,4h 10.v</v>
          </cell>
          <cell r="S16">
            <v>0.35416666666666669</v>
          </cell>
          <cell r="T16">
            <v>0.625</v>
          </cell>
        </row>
        <row r="17">
          <cell r="D17" t="str">
            <v>VAM 1.MG</v>
          </cell>
          <cell r="E17" t="str">
            <v>soc.</v>
          </cell>
          <cell r="F17" t="str">
            <v>Spīdolas ģimnāzija</v>
          </cell>
          <cell r="G17" t="str">
            <v>Jelgava, Sarmas iela 2</v>
          </cell>
          <cell r="H17">
            <v>14</v>
          </cell>
          <cell r="I17" t="str">
            <v>22.</v>
          </cell>
          <cell r="J17" t="str">
            <v>13.</v>
          </cell>
          <cell r="K17" t="str">
            <v>10.</v>
          </cell>
          <cell r="L17" t="str">
            <v>08.</v>
          </cell>
          <cell r="M17" t="str">
            <v>12.</v>
          </cell>
          <cell r="N17" t="str">
            <v>09.</v>
          </cell>
          <cell r="O17" t="str">
            <v>09.</v>
          </cell>
          <cell r="P17" t="str">
            <v>13.</v>
          </cell>
          <cell r="Q17" t="str">
            <v>18.</v>
          </cell>
          <cell r="R17" t="str">
            <v>atlikušās 4 nodrabības katra mēneša pēdējā trešdienā</v>
          </cell>
          <cell r="S17">
            <v>0.35416666666666669</v>
          </cell>
          <cell r="T17">
            <v>0.47916666666666669</v>
          </cell>
        </row>
        <row r="18">
          <cell r="D18" t="str">
            <v>VAM 1.MG</v>
          </cell>
          <cell r="E18" t="str">
            <v>v.</v>
          </cell>
          <cell r="F18" t="str">
            <v>Spīdolas ģimnāzija</v>
          </cell>
          <cell r="G18" t="str">
            <v>Jelgava, Sarmas iela 2</v>
          </cell>
          <cell r="H18">
            <v>19</v>
          </cell>
          <cell r="I18" t="str">
            <v>29.</v>
          </cell>
          <cell r="J18" t="str">
            <v>27.</v>
          </cell>
          <cell r="K18" t="str">
            <v>17.</v>
          </cell>
          <cell r="L18" t="str">
            <v>15.</v>
          </cell>
          <cell r="M18" t="str">
            <v>19.</v>
          </cell>
          <cell r="N18" t="str">
            <v>16.</v>
          </cell>
          <cell r="O18" t="str">
            <v>23.</v>
          </cell>
          <cell r="P18" t="str">
            <v>20.</v>
          </cell>
          <cell r="Q18" t="str">
            <v>25.</v>
          </cell>
          <cell r="R18" t="str">
            <v>4h 10.kom,4h 10.v</v>
          </cell>
          <cell r="S18">
            <v>0.35416666666666669</v>
          </cell>
          <cell r="T18">
            <v>0.625</v>
          </cell>
        </row>
        <row r="19">
          <cell r="D19" t="str">
            <v>VAM 2.MG</v>
          </cell>
          <cell r="E19" t="str">
            <v>soc.</v>
          </cell>
          <cell r="F19" t="str">
            <v>Spīdolas ģimnāzija</v>
          </cell>
          <cell r="G19" t="str">
            <v>Jelgava, Sarmas iela 2</v>
          </cell>
          <cell r="H19">
            <v>15</v>
          </cell>
          <cell r="I19"/>
          <cell r="J19"/>
          <cell r="K19"/>
          <cell r="L19"/>
          <cell r="M19" t="str">
            <v>13.</v>
          </cell>
          <cell r="N19" t="str">
            <v>10.</v>
          </cell>
          <cell r="O19" t="str">
            <v>10.</v>
          </cell>
          <cell r="P19" t="str">
            <v>07.</v>
          </cell>
          <cell r="Q19" t="str">
            <v>05.</v>
          </cell>
          <cell r="R19" t="str">
            <v>4h 11.soc,4h 10.v</v>
          </cell>
          <cell r="S19">
            <v>0.35416666666666669</v>
          </cell>
          <cell r="T19">
            <v>0.625</v>
          </cell>
        </row>
        <row r="20">
          <cell r="D20" t="str">
            <v>VAM 2.MG</v>
          </cell>
          <cell r="E20" t="str">
            <v>v.</v>
          </cell>
          <cell r="F20" t="str">
            <v>Spīdolas ģimnāzija</v>
          </cell>
          <cell r="G20" t="str">
            <v>Jelgava, Sarmas iela 2</v>
          </cell>
          <cell r="H20">
            <v>17</v>
          </cell>
          <cell r="I20"/>
          <cell r="J20"/>
          <cell r="K20"/>
          <cell r="L20"/>
          <cell r="M20" t="str">
            <v>27.</v>
          </cell>
          <cell r="N20" t="str">
            <v>24.</v>
          </cell>
          <cell r="O20" t="str">
            <v>24.</v>
          </cell>
          <cell r="P20" t="str">
            <v>21.</v>
          </cell>
          <cell r="Q20" t="str">
            <v>19.</v>
          </cell>
          <cell r="R20" t="str">
            <v>4h 11.soc,4h 10.v</v>
          </cell>
          <cell r="S20">
            <v>0.35416666666666669</v>
          </cell>
          <cell r="T20">
            <v>0.625</v>
          </cell>
        </row>
        <row r="21">
          <cell r="D21" t="str">
            <v>Studijas</v>
          </cell>
          <cell r="E21"/>
          <cell r="F21" t="str">
            <v>LSPA</v>
          </cell>
          <cell r="G21" t="str">
            <v>Brīvības gatve 333, Rīga</v>
          </cell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</row>
        <row r="22">
          <cell r="D22" t="str">
            <v>Slodze -0,05</v>
          </cell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</row>
        <row r="23">
          <cell r="D23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arbību saraksts"/>
      <sheetName val="Darba plāns_Matrica"/>
      <sheetName val="Darba plāns_secīgi"/>
      <sheetName val="Plānotās stundas"/>
      <sheetName val="Grupu mācību Pasākumi"/>
      <sheetName val="Darba stundas pa mēnešiem"/>
      <sheetName val="MG_Pasākumi"/>
      <sheetName val="Pakārtotie pasākumi"/>
      <sheetName val="PS"/>
      <sheetName val="Slodze(maināmie cipari)"/>
    </sheetNames>
    <sheetDataSet>
      <sheetData sheetId="0">
        <row r="13">
          <cell r="B13" t="str">
            <v>Kaspars Dobrais</v>
          </cell>
          <cell r="C13">
            <v>25996938</v>
          </cell>
          <cell r="D13" t="str">
            <v>2.3.</v>
          </cell>
          <cell r="E13"/>
          <cell r="F13" t="str">
            <v>Jelgavas 4. vidusskola</v>
          </cell>
          <cell r="G13" t="str">
            <v>Akmeņu iela 1, Jelgava</v>
          </cell>
          <cell r="H13">
            <v>8</v>
          </cell>
          <cell r="I13" t="str">
            <v>06.;13.;20.</v>
          </cell>
          <cell r="J13" t="str">
            <v>04.;11</v>
          </cell>
          <cell r="K13" t="str">
            <v>15.;22.;29</v>
          </cell>
          <cell r="L13" t="str">
            <v>06.;13.</v>
          </cell>
          <cell r="M13" t="str">
            <v>10.;17.;31.</v>
          </cell>
          <cell r="N13" t="str">
            <v>07.;14.;21.;28</v>
          </cell>
          <cell r="O13" t="str">
            <v>07.;21.;28.</v>
          </cell>
          <cell r="P13" t="str">
            <v>04.;11.;18.;25.</v>
          </cell>
          <cell r="Q13" t="str">
            <v>09.;16.;23.</v>
          </cell>
          <cell r="R13" t="str">
            <v>Tiek komplektēts</v>
          </cell>
          <cell r="S13">
            <v>0.64583333333333337</v>
          </cell>
          <cell r="T13">
            <v>0.71180555555555547</v>
          </cell>
        </row>
        <row r="14">
          <cell r="D14" t="str">
            <v>2.4.</v>
          </cell>
          <cell r="E14"/>
          <cell r="F14" t="str">
            <v>Jelgavas 4. vidusskola</v>
          </cell>
          <cell r="G14" t="str">
            <v>Akmeņu iela 1, Jelgava</v>
          </cell>
          <cell r="H14">
            <v>13</v>
          </cell>
          <cell r="I14" t="str">
            <v>06.;13.;20.</v>
          </cell>
          <cell r="J14" t="str">
            <v>07.;14</v>
          </cell>
          <cell r="K14" t="str">
            <v>17.;25</v>
          </cell>
          <cell r="L14" t="str">
            <v>02.;09.;16</v>
          </cell>
          <cell r="M14" t="str">
            <v>13.;20.</v>
          </cell>
          <cell r="N14" t="str">
            <v>03.;10.;17.;24</v>
          </cell>
          <cell r="O14" t="str">
            <v>03.;10.;24.;31.</v>
          </cell>
          <cell r="P14" t="str">
            <v>07.;14.;21.;28.</v>
          </cell>
          <cell r="Q14" t="str">
            <v>12.;19.;26.</v>
          </cell>
          <cell r="R14" t="str">
            <v>Tiek komplektēts</v>
          </cell>
          <cell r="S14">
            <v>0.64583333333333337</v>
          </cell>
          <cell r="T14">
            <v>0.71180555555555547</v>
          </cell>
        </row>
        <row r="15">
          <cell r="D15" t="str">
            <v>VAM 1.MG</v>
          </cell>
          <cell r="E15">
            <v>1</v>
          </cell>
          <cell r="F15" t="str">
            <v>Jelgavas 4. vidusskola</v>
          </cell>
          <cell r="G15" t="str">
            <v>Akmeņu iela 1, Jelgava</v>
          </cell>
          <cell r="H15">
            <v>15</v>
          </cell>
          <cell r="I15" t="str">
            <v>07.</v>
          </cell>
          <cell r="J15"/>
          <cell r="K15" t="str">
            <v>22.</v>
          </cell>
          <cell r="L15" t="str">
            <v>13.</v>
          </cell>
          <cell r="M15" t="str">
            <v>17.</v>
          </cell>
          <cell r="N15" t="str">
            <v>17.</v>
          </cell>
          <cell r="O15" t="str">
            <v>10.</v>
          </cell>
          <cell r="P15" t="str">
            <v>21.</v>
          </cell>
          <cell r="Q15" t="str">
            <v>19.</v>
          </cell>
          <cell r="R15" t="str">
            <v>OKT nodarbība ISK</v>
          </cell>
          <cell r="S15">
            <v>0.33333333333333331</v>
          </cell>
          <cell r="T15">
            <v>0.625</v>
          </cell>
        </row>
        <row r="16">
          <cell r="D16" t="str">
            <v>VAM 1.MG</v>
          </cell>
          <cell r="E16">
            <v>2</v>
          </cell>
          <cell r="F16" t="str">
            <v>Jelgavas 4. vidusskola</v>
          </cell>
          <cell r="G16" t="str">
            <v>Akmeņu iela 1, Jelgava</v>
          </cell>
          <cell r="H16">
            <v>12</v>
          </cell>
          <cell r="I16" t="str">
            <v>14.</v>
          </cell>
          <cell r="J16"/>
          <cell r="K16" t="str">
            <v>25.</v>
          </cell>
          <cell r="L16" t="str">
            <v>16.</v>
          </cell>
          <cell r="M16" t="str">
            <v>20.</v>
          </cell>
          <cell r="N16" t="str">
            <v>21.</v>
          </cell>
          <cell r="O16" t="str">
            <v>21.</v>
          </cell>
          <cell r="P16" t="str">
            <v>25.</v>
          </cell>
          <cell r="Q16" t="str">
            <v>23.</v>
          </cell>
          <cell r="R16" t="str">
            <v>OKT nodarbība ISK</v>
          </cell>
          <cell r="S16">
            <v>0.33333333333333331</v>
          </cell>
          <cell r="T16">
            <v>0.625</v>
          </cell>
        </row>
        <row r="17">
          <cell r="D17" t="str">
            <v>VAM 1.MG</v>
          </cell>
          <cell r="E17">
            <v>1</v>
          </cell>
          <cell r="F17" t="str">
            <v>Jelgavas Amatu vidusskola</v>
          </cell>
          <cell r="G17" t="str">
            <v xml:space="preserve">Akadēmijas iela 25, Jelgava
</v>
          </cell>
          <cell r="H17">
            <v>10</v>
          </cell>
          <cell r="I17" t="str">
            <v>21.</v>
          </cell>
          <cell r="J17">
            <v>12</v>
          </cell>
          <cell r="K17"/>
          <cell r="L17" t="str">
            <v>07.</v>
          </cell>
          <cell r="M17" t="str">
            <v>11.</v>
          </cell>
          <cell r="N17" t="str">
            <v>08.</v>
          </cell>
          <cell r="O17" t="str">
            <v>08.</v>
          </cell>
          <cell r="P17" t="str">
            <v>12.</v>
          </cell>
          <cell r="Q17" t="str">
            <v>10.</v>
          </cell>
          <cell r="R17" t="str">
            <v>NOV nodarbība ISK</v>
          </cell>
          <cell r="S17">
            <v>0.33333333333333331</v>
          </cell>
          <cell r="T17">
            <v>0.625</v>
          </cell>
        </row>
        <row r="18">
          <cell r="D18" t="str">
            <v>VAM 1.MG</v>
          </cell>
          <cell r="E18">
            <v>2</v>
          </cell>
          <cell r="F18" t="str">
            <v>Jelgavas Amatu vidusskola</v>
          </cell>
          <cell r="G18" t="str">
            <v xml:space="preserve">Akadēmijas iela 25, Jelgava
</v>
          </cell>
          <cell r="H18">
            <v>13</v>
          </cell>
          <cell r="I18" t="str">
            <v>28.</v>
          </cell>
          <cell r="J18">
            <v>13</v>
          </cell>
          <cell r="K18"/>
          <cell r="L18" t="str">
            <v>08.</v>
          </cell>
          <cell r="M18" t="str">
            <v>12.</v>
          </cell>
          <cell r="N18" t="str">
            <v>09.</v>
          </cell>
          <cell r="O18" t="str">
            <v>09.</v>
          </cell>
          <cell r="P18" t="str">
            <v>13.</v>
          </cell>
          <cell r="Q18" t="str">
            <v>11.</v>
          </cell>
          <cell r="R18" t="str">
            <v>NOV nodarbība ISK</v>
          </cell>
          <cell r="S18">
            <v>0.33333333333333331</v>
          </cell>
          <cell r="T18">
            <v>0.625</v>
          </cell>
        </row>
        <row r="19">
          <cell r="D19" t="str">
            <v>VAM 1.MG</v>
          </cell>
          <cell r="E19">
            <v>3</v>
          </cell>
          <cell r="F19" t="str">
            <v>Jelgavas Amatu vidusskola</v>
          </cell>
          <cell r="G19" t="str">
            <v xml:space="preserve">Akadēmijas iela 25, Jelgava
</v>
          </cell>
          <cell r="H19">
            <v>8</v>
          </cell>
          <cell r="I19" t="str">
            <v>02.</v>
          </cell>
          <cell r="J19"/>
          <cell r="K19" t="str">
            <v>16.</v>
          </cell>
          <cell r="L19" t="str">
            <v>14.</v>
          </cell>
          <cell r="M19" t="str">
            <v>18.</v>
          </cell>
          <cell r="N19" t="str">
            <v>15.</v>
          </cell>
          <cell r="O19" t="str">
            <v>22.</v>
          </cell>
          <cell r="P19" t="str">
            <v>19.</v>
          </cell>
          <cell r="Q19" t="str">
            <v>17.</v>
          </cell>
          <cell r="R19" t="str">
            <v>OKT nodarbība ISK</v>
          </cell>
          <cell r="S19">
            <v>0.33333333333333331</v>
          </cell>
          <cell r="T19">
            <v>0.625</v>
          </cell>
        </row>
        <row r="20">
          <cell r="D20" t="str">
            <v>VAM 1.MG</v>
          </cell>
          <cell r="E20">
            <v>4</v>
          </cell>
          <cell r="F20" t="str">
            <v>Jelgavas Amatu vidusskola</v>
          </cell>
          <cell r="G20" t="str">
            <v xml:space="preserve">Akadēmijas iela 25, Jelgava
</v>
          </cell>
          <cell r="H20">
            <v>13</v>
          </cell>
          <cell r="I20" t="str">
            <v>09.</v>
          </cell>
          <cell r="J20"/>
          <cell r="K20" t="str">
            <v>17.</v>
          </cell>
          <cell r="L20">
            <v>15</v>
          </cell>
          <cell r="M20" t="str">
            <v>13.</v>
          </cell>
          <cell r="N20" t="str">
            <v>16.</v>
          </cell>
          <cell r="O20" t="str">
            <v>23.</v>
          </cell>
          <cell r="P20" t="str">
            <v>20.</v>
          </cell>
          <cell r="Q20" t="str">
            <v>18.</v>
          </cell>
          <cell r="R20" t="str">
            <v>OKT nodarbība ISK</v>
          </cell>
          <cell r="S20">
            <v>0.33333333333333331</v>
          </cell>
          <cell r="T20">
            <v>0.625</v>
          </cell>
        </row>
        <row r="21">
          <cell r="D21" t="str">
            <v>Studijas</v>
          </cell>
          <cell r="E21"/>
          <cell r="F21" t="str">
            <v>LSPA</v>
          </cell>
          <cell r="G21" t="str">
            <v>Brīvības gatve 333, Rīga</v>
          </cell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arbību saraksts"/>
      <sheetName val="Darba plāns_Matrica"/>
      <sheetName val="Darba plāns_secīgi"/>
      <sheetName val="Plānotās stundas"/>
      <sheetName val="Grupu mācību Pasākumi"/>
      <sheetName val="Darba stundas pa mēnešiem"/>
      <sheetName val="MG_Pasākumi"/>
      <sheetName val="Pakārtotie pasākumi"/>
      <sheetName val="PS"/>
      <sheetName val="Slodze(maināmie cipari)"/>
    </sheetNames>
    <sheetDataSet>
      <sheetData sheetId="0">
        <row r="13">
          <cell r="B13" t="str">
            <v>Andris Pērkons</v>
          </cell>
          <cell r="C13">
            <v>26165853</v>
          </cell>
          <cell r="D13" t="str">
            <v>1.1.</v>
          </cell>
          <cell r="E13"/>
          <cell r="F13" t="str">
            <v>Dobele</v>
          </cell>
          <cell r="G13" t="str">
            <v>Gaurata iela 8, Dobele</v>
          </cell>
          <cell r="H13">
            <v>22</v>
          </cell>
          <cell r="I13" t="str">
            <v>06.;13.;20.;</v>
          </cell>
          <cell r="J13" t="str">
            <v>04.;11.;25.;</v>
          </cell>
          <cell r="K13" t="str">
            <v>01.;08.;15.;22.;29.;</v>
          </cell>
          <cell r="L13" t="str">
            <v>06.;13.;</v>
          </cell>
          <cell r="M13" t="str">
            <v>10.;17.;24.;31.</v>
          </cell>
          <cell r="N13" t="str">
            <v>07.;14.;21.;28.;</v>
          </cell>
          <cell r="O13" t="str">
            <v>07.;21.;28.;</v>
          </cell>
          <cell r="P13" t="str">
            <v>04.;11.;18.;25.;</v>
          </cell>
          <cell r="Q13" t="str">
            <v>09.;16.;23.;30.</v>
          </cell>
          <cell r="R13"/>
          <cell r="S13">
            <v>0.72916666666666663</v>
          </cell>
          <cell r="T13">
            <v>0.78819444444444453</v>
          </cell>
        </row>
        <row r="14">
          <cell r="D14" t="str">
            <v>2.4.</v>
          </cell>
          <cell r="E14"/>
          <cell r="F14" t="str">
            <v>Dobele</v>
          </cell>
          <cell r="G14" t="str">
            <v>Gaurata iela 8, Dobele</v>
          </cell>
          <cell r="H14">
            <v>18</v>
          </cell>
          <cell r="I14" t="str">
            <v>07.;14.;21.;</v>
          </cell>
          <cell r="J14" t="str">
            <v>05.;12.;26.;</v>
          </cell>
          <cell r="K14" t="str">
            <v>02.;09.;16.;23.;30.;</v>
          </cell>
          <cell r="L14" t="str">
            <v>07.;14.;</v>
          </cell>
          <cell r="M14" t="str">
            <v>11.;18.;25.</v>
          </cell>
          <cell r="N14" t="str">
            <v>01.;08.;15.;22.;</v>
          </cell>
          <cell r="O14" t="str">
            <v>01.;08.;22.;29.;</v>
          </cell>
          <cell r="P14" t="str">
            <v>05.;12;19.;26.;</v>
          </cell>
          <cell r="Q14" t="str">
            <v>10.;17.;24.;31.</v>
          </cell>
          <cell r="R14"/>
          <cell r="S14">
            <v>0.66666666666666663</v>
          </cell>
          <cell r="T14">
            <v>0.72569444444444453</v>
          </cell>
        </row>
        <row r="15">
          <cell r="D15" t="str">
            <v>3.6.</v>
          </cell>
          <cell r="E15"/>
          <cell r="F15" t="str">
            <v>Dobele</v>
          </cell>
          <cell r="G15" t="str">
            <v>Gaurata iela 8, Dobele</v>
          </cell>
          <cell r="H15">
            <v>20</v>
          </cell>
          <cell r="I15" t="str">
            <v>06.;13.;20.;</v>
          </cell>
          <cell r="J15" t="str">
            <v>04.;11.;25.;</v>
          </cell>
          <cell r="K15" t="str">
            <v>01.;08.;15.;22.;29.;</v>
          </cell>
          <cell r="L15" t="str">
            <v>06.;13.;</v>
          </cell>
          <cell r="M15" t="str">
            <v>10.;17.;24.;31.</v>
          </cell>
          <cell r="N15" t="str">
            <v>07.;14.;21.;28.;</v>
          </cell>
          <cell r="O15" t="str">
            <v>07.;21.;28.;</v>
          </cell>
          <cell r="P15" t="str">
            <v>04.;11.;18.;25.;</v>
          </cell>
          <cell r="Q15" t="str">
            <v>09.;16.;23.;30.</v>
          </cell>
          <cell r="R15"/>
          <cell r="S15">
            <v>0.66666666666666663</v>
          </cell>
          <cell r="T15">
            <v>0.72569444444444453</v>
          </cell>
        </row>
        <row r="16">
          <cell r="D16" t="str">
            <v>3.6.</v>
          </cell>
          <cell r="E16"/>
          <cell r="F16" t="str">
            <v>Auces vidusskola</v>
          </cell>
          <cell r="G16" t="str">
            <v>J. Mātera iela 11, Auce, Dobeles nov.</v>
          </cell>
          <cell r="H16">
            <v>18</v>
          </cell>
          <cell r="I16" t="str">
            <v>10.;17.;24.;</v>
          </cell>
          <cell r="J16" t="str">
            <v>01.;08.;29.;</v>
          </cell>
          <cell r="K16" t="str">
            <v>05.;12.;26.;</v>
          </cell>
          <cell r="L16" t="str">
            <v>03.;10.;17.;</v>
          </cell>
          <cell r="M16" t="str">
            <v>14.;21.;28.</v>
          </cell>
          <cell r="N16" t="str">
            <v>04.;11.;18.;25.;</v>
          </cell>
          <cell r="O16" t="str">
            <v>04.;11.;25.;</v>
          </cell>
          <cell r="P16" t="str">
            <v>01.;08.;15.;22.;29.;</v>
          </cell>
          <cell r="Q16" t="str">
            <v>13.;20.;27.;</v>
          </cell>
          <cell r="R16"/>
          <cell r="S16">
            <v>0.57638888888888895</v>
          </cell>
          <cell r="T16">
            <v>0.63541666666666663</v>
          </cell>
        </row>
        <row r="17">
          <cell r="D17" t="str">
            <v>VAM 1.MG</v>
          </cell>
          <cell r="E17"/>
          <cell r="F17" t="str">
            <v>Dobeles 1.vidusskola</v>
          </cell>
          <cell r="G17" t="str">
            <v>Gaurata iela 8, Dobele</v>
          </cell>
          <cell r="H17">
            <v>6</v>
          </cell>
          <cell r="I17" t="str">
            <v>17.;</v>
          </cell>
          <cell r="J17" t="str">
            <v>15.;</v>
          </cell>
          <cell r="K17" t="str">
            <v>13.;</v>
          </cell>
          <cell r="L17" t="str">
            <v>17.;</v>
          </cell>
          <cell r="M17" t="str">
            <v>21.;</v>
          </cell>
          <cell r="N17" t="str">
            <v>18.,</v>
          </cell>
          <cell r="O17" t="str">
            <v>25.,</v>
          </cell>
          <cell r="P17" t="str">
            <v>15.,</v>
          </cell>
          <cell r="Q17" t="str">
            <v>20.,</v>
          </cell>
          <cell r="R17"/>
          <cell r="S17">
            <v>0.34027777777777773</v>
          </cell>
          <cell r="T17">
            <v>0.61111111111111105</v>
          </cell>
        </row>
        <row r="18">
          <cell r="D18" t="str">
            <v>VAM 1.MG</v>
          </cell>
          <cell r="E18" t="str">
            <v>DAV1</v>
          </cell>
          <cell r="F18" t="str">
            <v>Dobeles Amatniecības un vispārizglītojošā vidusskola</v>
          </cell>
          <cell r="G18" t="str">
            <v>Gaurata iela 8, Dobele</v>
          </cell>
          <cell r="H18">
            <v>19</v>
          </cell>
          <cell r="I18" t="str">
            <v>14.;</v>
          </cell>
          <cell r="J18" t="str">
            <v>19.;</v>
          </cell>
          <cell r="K18" t="str">
            <v>16.;</v>
          </cell>
          <cell r="L18" t="str">
            <v>14.;</v>
          </cell>
          <cell r="M18" t="str">
            <v>18.;</v>
          </cell>
          <cell r="N18" t="str">
            <v>15.;</v>
          </cell>
          <cell r="O18" t="str">
            <v>15.;</v>
          </cell>
          <cell r="P18" t="str">
            <v>12.;</v>
          </cell>
          <cell r="Q18" t="str">
            <v>17.;</v>
          </cell>
          <cell r="R18"/>
          <cell r="S18">
            <v>0.35416666666666669</v>
          </cell>
          <cell r="T18">
            <v>0.625</v>
          </cell>
        </row>
        <row r="19">
          <cell r="D19" t="str">
            <v>VAM 1.MG</v>
          </cell>
          <cell r="E19" t="str">
            <v>DAV2</v>
          </cell>
          <cell r="F19" t="str">
            <v>Dobeles Amatniecības un vispārizglītojošā vidusskola</v>
          </cell>
          <cell r="G19" t="str">
            <v>Gaurata iela 8, Dobele</v>
          </cell>
          <cell r="H19">
            <v>13</v>
          </cell>
          <cell r="I19" t="str">
            <v>15.;</v>
          </cell>
          <cell r="J19" t="str">
            <v>20.;</v>
          </cell>
          <cell r="K19" t="str">
            <v>17.;</v>
          </cell>
          <cell r="L19" t="str">
            <v>15.;</v>
          </cell>
          <cell r="M19" t="str">
            <v>12.;</v>
          </cell>
          <cell r="N19" t="str">
            <v>16.;</v>
          </cell>
          <cell r="O19" t="str">
            <v>16.;</v>
          </cell>
          <cell r="P19" t="str">
            <v>13.;</v>
          </cell>
          <cell r="Q19" t="str">
            <v>18.;</v>
          </cell>
          <cell r="R19"/>
          <cell r="S19">
            <v>0.35416666666666669</v>
          </cell>
          <cell r="T19">
            <v>0.625</v>
          </cell>
        </row>
        <row r="20">
          <cell r="D20" t="str">
            <v>VAM 1.MG</v>
          </cell>
          <cell r="E20" t="str">
            <v>DAV3</v>
          </cell>
          <cell r="F20" t="str">
            <v>Dobeles Amatniecības un vispārizglītojošā vidusskola</v>
          </cell>
          <cell r="G20" t="str">
            <v>Gaurata iela 8, Dobele</v>
          </cell>
          <cell r="H20">
            <v>10</v>
          </cell>
          <cell r="I20" t="str">
            <v>16.;</v>
          </cell>
          <cell r="J20" t="str">
            <v>21.;</v>
          </cell>
          <cell r="K20" t="str">
            <v>10.;</v>
          </cell>
          <cell r="L20" t="str">
            <v>16.;</v>
          </cell>
          <cell r="M20" t="str">
            <v>13.;</v>
          </cell>
          <cell r="N20" t="str">
            <v>17.;</v>
          </cell>
          <cell r="O20" t="str">
            <v>17.;</v>
          </cell>
          <cell r="P20" t="str">
            <v>14.;</v>
          </cell>
          <cell r="Q20" t="str">
            <v>19.;</v>
          </cell>
          <cell r="R20"/>
          <cell r="S20">
            <v>0.35416666666666669</v>
          </cell>
          <cell r="T20">
            <v>0.625</v>
          </cell>
        </row>
        <row r="21"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arbību saraksts"/>
      <sheetName val="Darba plāns_Matrica"/>
      <sheetName val="Darba plāns_secīgi"/>
      <sheetName val="Plānotās stundas"/>
      <sheetName val="Grupu mācību Pasākumi"/>
      <sheetName val="Darba stundas pa mēnešiem"/>
      <sheetName val="MG_Pasākumi"/>
      <sheetName val="Pakārtotie pasākumi"/>
      <sheetName val="PS"/>
      <sheetName val="Slodze(maināmie cipari)"/>
    </sheetNames>
    <sheetDataSet>
      <sheetData sheetId="0">
        <row r="13">
          <cell r="B13" t="str">
            <v>Gunārs Puziņš</v>
          </cell>
          <cell r="C13">
            <v>28626574</v>
          </cell>
          <cell r="D13" t="str">
            <v>1.1.</v>
          </cell>
          <cell r="E13" t="str">
            <v>G.Puziņš/1.1.</v>
          </cell>
          <cell r="F13" t="str">
            <v>Skaistkalnes vidusskola</v>
          </cell>
          <cell r="G13" t="str">
            <v>Skolas 5 Skaistkalne Bauskas novads</v>
          </cell>
          <cell r="H13">
            <v>15</v>
          </cell>
          <cell r="I13" t="str">
            <v>14.;21.;28.;</v>
          </cell>
          <cell r="J13" t="str">
            <v>05.;12.;26.;</v>
          </cell>
          <cell r="K13" t="str">
            <v>02;09;16;23;.</v>
          </cell>
          <cell r="L13" t="str">
            <v>07;14;21;.</v>
          </cell>
          <cell r="M13" t="str">
            <v>14;21;28;.</v>
          </cell>
          <cell r="N13" t="str">
            <v>04;11;18;25;.</v>
          </cell>
          <cell r="O13" t="str">
            <v>04;11;25;.</v>
          </cell>
          <cell r="P13" t="str">
            <v>01;08;22;29;.</v>
          </cell>
          <cell r="Q13" t="str">
            <v>06;13;20;.</v>
          </cell>
          <cell r="R13"/>
          <cell r="S13">
            <v>0.54166666666666663</v>
          </cell>
          <cell r="T13">
            <v>0.60416666666666663</v>
          </cell>
        </row>
        <row r="14">
          <cell r="D14" t="str">
            <v>2.3.</v>
          </cell>
          <cell r="E14" t="str">
            <v>G.Puziņš/2.3.</v>
          </cell>
          <cell r="F14" t="str">
            <v>Skaistkalnes vidusskola</v>
          </cell>
          <cell r="G14" t="str">
            <v>Skolas 5 Skaistkalne Bauskas novads</v>
          </cell>
          <cell r="H14">
            <v>15</v>
          </cell>
          <cell r="I14" t="str">
            <v>16.;23.;30.;</v>
          </cell>
          <cell r="J14" t="str">
            <v>07.;14.;28.;</v>
          </cell>
          <cell r="K14" t="str">
            <v>04;11;15;25;.</v>
          </cell>
          <cell r="L14" t="str">
            <v>02;09;16;.</v>
          </cell>
          <cell r="M14" t="str">
            <v>13;20;27;.</v>
          </cell>
          <cell r="N14" t="str">
            <v>03;10;17;24;.</v>
          </cell>
          <cell r="O14" t="str">
            <v>03;10;24;.</v>
          </cell>
          <cell r="P14" t="str">
            <v>07;14;21;28;.</v>
          </cell>
          <cell r="Q14" t="str">
            <v>05;12;19;.</v>
          </cell>
          <cell r="R14"/>
          <cell r="S14">
            <v>0.54166666666666663</v>
          </cell>
          <cell r="T14">
            <v>0.60416666666666663</v>
          </cell>
        </row>
        <row r="15">
          <cell r="D15" t="str">
            <v>VAM 1.MG</v>
          </cell>
          <cell r="E15" t="str">
            <v>10.KL.</v>
          </cell>
          <cell r="F15" t="str">
            <v>Skaistkalnes vidusskola</v>
          </cell>
          <cell r="G15" t="str">
            <v>Skolas 5 Skaistkalne Bauskas novads</v>
          </cell>
          <cell r="H15">
            <v>13</v>
          </cell>
          <cell r="I15" t="str">
            <v>22.;</v>
          </cell>
          <cell r="J15" t="str">
            <v>13.;</v>
          </cell>
          <cell r="K15" t="str">
            <v>17.;</v>
          </cell>
          <cell r="L15" t="str">
            <v>15.;</v>
          </cell>
          <cell r="M15" t="str">
            <v>19.;</v>
          </cell>
          <cell r="N15" t="str">
            <v>16.;</v>
          </cell>
          <cell r="O15" t="str">
            <v>23.;</v>
          </cell>
          <cell r="P15" t="str">
            <v>20.;</v>
          </cell>
          <cell r="Q15" t="str">
            <v>18.;</v>
          </cell>
          <cell r="R15"/>
          <cell r="S15">
            <v>0.3611111111111111</v>
          </cell>
          <cell r="T15">
            <v>0.65972222222222221</v>
          </cell>
        </row>
        <row r="16">
          <cell r="D16" t="str">
            <v>VAM 2.MG</v>
          </cell>
          <cell r="E16" t="str">
            <v>11.KL.</v>
          </cell>
          <cell r="F16" t="str">
            <v>Skaistkalnes vidusskola</v>
          </cell>
          <cell r="G16" t="str">
            <v>Skolas 5 Skaistkalne Bauskas novads</v>
          </cell>
          <cell r="H16">
            <v>12</v>
          </cell>
          <cell r="I16" t="str">
            <v>29.;</v>
          </cell>
          <cell r="J16" t="str">
            <v>27.;</v>
          </cell>
          <cell r="K16" t="str">
            <v>25.;</v>
          </cell>
          <cell r="L16" t="str">
            <v>08.;</v>
          </cell>
          <cell r="M16" t="str">
            <v>26,;</v>
          </cell>
          <cell r="N16" t="str">
            <v>23.;</v>
          </cell>
          <cell r="O16" t="str">
            <v>30.;</v>
          </cell>
          <cell r="P16" t="str">
            <v>27.;</v>
          </cell>
          <cell r="Q16" t="str">
            <v>25.;</v>
          </cell>
          <cell r="R16"/>
          <cell r="S16">
            <v>0.3611111111111111</v>
          </cell>
          <cell r="T16">
            <v>0.65972222222222221</v>
          </cell>
        </row>
        <row r="17">
          <cell r="D17" t="str">
            <v>Speciālais kurss</v>
          </cell>
          <cell r="E17" t="str">
            <v>Sporta tūrisms</v>
          </cell>
          <cell r="F17" t="str">
            <v>Skaistkalnes vidusskola</v>
          </cell>
          <cell r="G17" t="str">
            <v>Skolas 5 Skaistkalne Bauskas novads</v>
          </cell>
          <cell r="H17">
            <v>15</v>
          </cell>
          <cell r="I17" t="str">
            <v>06;13;20;27.</v>
          </cell>
          <cell r="J17" t="str">
            <v>01;04;11;25;.</v>
          </cell>
          <cell r="K17" t="str">
            <v>05;12;19;26;.</v>
          </cell>
          <cell r="L17" t="str">
            <v>03;10;17;22;.</v>
          </cell>
          <cell r="M17" t="str">
            <v>10;17;24;31;.</v>
          </cell>
          <cell r="N17" t="str">
            <v>07;14;21;28;.</v>
          </cell>
          <cell r="O17" t="str">
            <v>01;07;21;28;.</v>
          </cell>
          <cell r="P17" t="str">
            <v>04;11;19;25;.</v>
          </cell>
          <cell r="Q17" t="str">
            <v>02;09;16;23;.</v>
          </cell>
          <cell r="R17"/>
          <cell r="S17">
            <v>0.59027777777777779</v>
          </cell>
          <cell r="T17">
            <v>0.65277777777777779</v>
          </cell>
        </row>
        <row r="18"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</row>
        <row r="19"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</row>
        <row r="20"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</row>
        <row r="21"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arbību saraksts"/>
      <sheetName val="Darba plāns_Matrica"/>
      <sheetName val="Darba plāns_secīgi"/>
      <sheetName val="Plānotās stundas"/>
      <sheetName val="Grupu mācību Pasākumi"/>
      <sheetName val="Darba stundas pa mēnešiem"/>
      <sheetName val="MG_Pasākumi"/>
      <sheetName val="Pakārtotie pasākumi"/>
      <sheetName val="PS"/>
      <sheetName val="Slodze(maināmie cipari)"/>
    </sheetNames>
    <sheetDataSet>
      <sheetData sheetId="0">
        <row r="13">
          <cell r="B13" t="str">
            <v>Normunds Raubiška</v>
          </cell>
          <cell r="C13">
            <v>27850449</v>
          </cell>
          <cell r="D13" t="str">
            <v>2.3.</v>
          </cell>
          <cell r="E13"/>
          <cell r="F13" t="str">
            <v>Jaunjelgavas vidusskola</v>
          </cell>
          <cell r="G13" t="str">
            <v>Uzvaras 1, Jaunjelgava, Aizkraukles novads</v>
          </cell>
          <cell r="H13">
            <v>16</v>
          </cell>
          <cell r="I13" t="str">
            <v>16.;23.;30.</v>
          </cell>
          <cell r="J13" t="str">
            <v>07.;14.;28.</v>
          </cell>
          <cell r="K13" t="str">
            <v>04.;04.;11.;26.</v>
          </cell>
          <cell r="L13" t="str">
            <v>02.;09.;16.</v>
          </cell>
          <cell r="M13"/>
          <cell r="N13" t="str">
            <v>24.</v>
          </cell>
          <cell r="O13" t="str">
            <v>03.;10.;17.;24.</v>
          </cell>
          <cell r="P13" t="str">
            <v>07.;14.;21.;28.</v>
          </cell>
          <cell r="Q13" t="str">
            <v>05.;12.;19.</v>
          </cell>
          <cell r="R13" t="str">
            <v>18.11. nodarbības tiek novadītas 04.11.</v>
          </cell>
          <cell r="S13">
            <v>0.54166666666666663</v>
          </cell>
          <cell r="T13">
            <v>0.60069444444444442</v>
          </cell>
        </row>
        <row r="14">
          <cell r="D14" t="str">
            <v>2.4.</v>
          </cell>
          <cell r="E14"/>
          <cell r="F14" t="str">
            <v>Jaunjelgavas vidusskola</v>
          </cell>
          <cell r="G14" t="str">
            <v>Uzvaras 1, Jaunjelgava, Aizkraukles novads</v>
          </cell>
          <cell r="H14">
            <v>16</v>
          </cell>
          <cell r="I14" t="str">
            <v>16.;23.;30.</v>
          </cell>
          <cell r="J14" t="str">
            <v>07.;14.;28.</v>
          </cell>
          <cell r="K14" t="str">
            <v>04.;04.;11.;26.</v>
          </cell>
          <cell r="L14" t="str">
            <v>02.;09.;16.</v>
          </cell>
          <cell r="M14"/>
          <cell r="N14" t="str">
            <v>24.</v>
          </cell>
          <cell r="O14" t="str">
            <v>03.;10.;17.;24.</v>
          </cell>
          <cell r="P14" t="str">
            <v>07.;14.;21.;28.</v>
          </cell>
          <cell r="Q14" t="str">
            <v>05.;12.;19.</v>
          </cell>
          <cell r="R14" t="str">
            <v>18.11. nodarbības tiek novadītas 04.11.</v>
          </cell>
          <cell r="S14">
            <v>0.60416666666666663</v>
          </cell>
          <cell r="T14">
            <v>0.66319444444444442</v>
          </cell>
        </row>
        <row r="15">
          <cell r="D15" t="str">
            <v>2.3.</v>
          </cell>
          <cell r="E15"/>
          <cell r="F15" t="str">
            <v>Skrīveru vidusskola</v>
          </cell>
          <cell r="G15" t="str">
            <v>Stacijas 1, Skrīveri, Aizkraukles novads</v>
          </cell>
          <cell r="H15">
            <v>15</v>
          </cell>
          <cell r="I15" t="str">
            <v>14.;21.;28.</v>
          </cell>
          <cell r="J15" t="str">
            <v>05.;12.;26.</v>
          </cell>
          <cell r="K15" t="str">
            <v>02.;08.;16.;23.;30.</v>
          </cell>
          <cell r="L15" t="str">
            <v>07.;14.</v>
          </cell>
          <cell r="M15"/>
          <cell r="N15" t="str">
            <v>22.</v>
          </cell>
          <cell r="O15" t="str">
            <v>01.;08.;22.;29.</v>
          </cell>
          <cell r="P15" t="str">
            <v>05.;12.;19.;26.</v>
          </cell>
          <cell r="Q15" t="str">
            <v>03.;10.;17.</v>
          </cell>
          <cell r="R15"/>
          <cell r="S15">
            <v>0.58333333333333337</v>
          </cell>
          <cell r="T15">
            <v>0.64236111111111105</v>
          </cell>
        </row>
        <row r="16">
          <cell r="D16" t="str">
            <v>2.4.</v>
          </cell>
          <cell r="E16"/>
          <cell r="F16" t="str">
            <v>Skrīveru vidusskola</v>
          </cell>
          <cell r="G16" t="str">
            <v>Stacijas 1, Skrīveri, Aizkraukles novads</v>
          </cell>
          <cell r="H16">
            <v>15</v>
          </cell>
          <cell r="I16" t="str">
            <v>14.;21.;28.</v>
          </cell>
          <cell r="J16" t="str">
            <v>05.;12.;26.</v>
          </cell>
          <cell r="K16" t="str">
            <v>02.;08.;16.;23.;30.</v>
          </cell>
          <cell r="L16" t="str">
            <v>07.;14.</v>
          </cell>
          <cell r="M16"/>
          <cell r="N16" t="str">
            <v>22.</v>
          </cell>
          <cell r="O16" t="str">
            <v>01.;08.;22.;29.</v>
          </cell>
          <cell r="P16" t="str">
            <v>05.;12.;19.;26.</v>
          </cell>
          <cell r="Q16" t="str">
            <v>03.;10.;17.</v>
          </cell>
          <cell r="R16"/>
          <cell r="S16">
            <v>0.64583333333333337</v>
          </cell>
          <cell r="T16">
            <v>0.70486111111111116</v>
          </cell>
        </row>
        <row r="17">
          <cell r="D17" t="str">
            <v>2.3.</v>
          </cell>
          <cell r="E17"/>
          <cell r="F17" t="str">
            <v>Seces pamatskola</v>
          </cell>
          <cell r="G17" t="str">
            <v>Torņu 1, Sece, Aizkraukles novads</v>
          </cell>
          <cell r="H17">
            <v>15</v>
          </cell>
          <cell r="I17" t="str">
            <v>15.;22.;29.</v>
          </cell>
          <cell r="J17" t="str">
            <v>06.;13.;29.</v>
          </cell>
          <cell r="K17" t="str">
            <v>03.;10.;17.;24.</v>
          </cell>
          <cell r="L17" t="str">
            <v>01.;10.;15.</v>
          </cell>
          <cell r="M17"/>
          <cell r="N17"/>
          <cell r="O17" t="str">
            <v>02.;09.;23.;30.</v>
          </cell>
          <cell r="P17" t="str">
            <v>06.;13.;20.;27.</v>
          </cell>
          <cell r="Q17" t="str">
            <v>04.;11.;18.</v>
          </cell>
          <cell r="R17"/>
          <cell r="S17">
            <v>0.54166666666666663</v>
          </cell>
          <cell r="T17">
            <v>0.60069444444444442</v>
          </cell>
        </row>
        <row r="18">
          <cell r="D18" t="str">
            <v>2.4.</v>
          </cell>
          <cell r="E18"/>
          <cell r="F18" t="str">
            <v>Seces pamatskola</v>
          </cell>
          <cell r="G18" t="str">
            <v>Torņu 1, Sece, Aizkraukles novads</v>
          </cell>
          <cell r="H18">
            <v>15</v>
          </cell>
          <cell r="I18" t="str">
            <v>15.;22.;29.</v>
          </cell>
          <cell r="J18" t="str">
            <v>06.;13.;29.</v>
          </cell>
          <cell r="K18" t="str">
            <v>03.;10.;17.;24.</v>
          </cell>
          <cell r="L18" t="str">
            <v>01.;10.;15.</v>
          </cell>
          <cell r="M18"/>
          <cell r="N18"/>
          <cell r="O18" t="str">
            <v>02.;09.;23.;30.</v>
          </cell>
          <cell r="P18" t="str">
            <v>06.;13.;20.;27.</v>
          </cell>
          <cell r="Q18" t="str">
            <v>04.;11.;18.</v>
          </cell>
          <cell r="R18"/>
          <cell r="S18">
            <v>0.60416666666666663</v>
          </cell>
          <cell r="T18">
            <v>0.66319444444444442</v>
          </cell>
        </row>
        <row r="19">
          <cell r="D19" t="str">
            <v>VAM 2.MG</v>
          </cell>
          <cell r="E19"/>
          <cell r="F19" t="str">
            <v>Madlienas vidusskola</v>
          </cell>
          <cell r="G19" t="str">
            <v>Madlienas vidusskola, Madliena, Ogres novads</v>
          </cell>
          <cell r="H19">
            <v>8</v>
          </cell>
          <cell r="I19" t="str">
            <v>27.</v>
          </cell>
          <cell r="J19" t="str">
            <v>25.</v>
          </cell>
          <cell r="K19" t="str">
            <v>15.</v>
          </cell>
          <cell r="L19" t="str">
            <v>20.</v>
          </cell>
          <cell r="M19"/>
          <cell r="N19"/>
          <cell r="O19" t="str">
            <v>28.</v>
          </cell>
          <cell r="P19" t="str">
            <v>25.</v>
          </cell>
          <cell r="Q19" t="str">
            <v>16.</v>
          </cell>
          <cell r="R19"/>
          <cell r="S19">
            <v>0.35416666666666669</v>
          </cell>
          <cell r="T19">
            <v>0.65277777777777779</v>
          </cell>
        </row>
        <row r="20"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</row>
        <row r="21"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arbību saraksts"/>
      <sheetName val="Darba plāns_Matrica"/>
      <sheetName val="Darba plāns_secīgi"/>
      <sheetName val="Plānotās stundas"/>
      <sheetName val="Grupu mācību Pasākumi"/>
      <sheetName val="Darba stundas pa mēnešiem"/>
      <sheetName val="MG_Pasākumi"/>
      <sheetName val="Pakārtotie pasākumi"/>
      <sheetName val="PS"/>
      <sheetName val="Slodze(maināmie cipari)"/>
    </sheetNames>
    <sheetDataSet>
      <sheetData sheetId="0">
        <row r="13">
          <cell r="B13" t="str">
            <v>Valdis Silovs</v>
          </cell>
          <cell r="C13">
            <v>20063513</v>
          </cell>
          <cell r="D13" t="str">
            <v>2.4.</v>
          </cell>
          <cell r="E13" t="str">
            <v>Koknese</v>
          </cell>
          <cell r="F13" t="str">
            <v>Koknese</v>
          </cell>
          <cell r="G13" t="str">
            <v xml:space="preserve"> Parka iela 27, Koknese,Aizkraukles novads</v>
          </cell>
          <cell r="H13">
            <v>17</v>
          </cell>
          <cell r="I13" t="str">
            <v>13.;20.;27.</v>
          </cell>
          <cell r="J13" t="str">
            <v>04.;11.;25.</v>
          </cell>
          <cell r="K13" t="str">
            <v>01.;08.;15.;22.;29.</v>
          </cell>
          <cell r="L13" t="str">
            <v>06.;13.;20.</v>
          </cell>
          <cell r="M13" t="str">
            <v>10.;17.;24.;31.</v>
          </cell>
          <cell r="N13" t="str">
            <v>07.;14.;21.;28.</v>
          </cell>
          <cell r="O13" t="str">
            <v>07.;21.;28.</v>
          </cell>
          <cell r="P13" t="str">
            <v>01.;04.;11.;25.</v>
          </cell>
          <cell r="Q13" t="str">
            <v>02.;09.;16.;23.;30.</v>
          </cell>
          <cell r="R13"/>
          <cell r="S13">
            <v>0.63888888888888895</v>
          </cell>
          <cell r="T13">
            <v>0.70138888888888884</v>
          </cell>
        </row>
        <row r="14">
          <cell r="D14" t="str">
            <v>2.4.</v>
          </cell>
          <cell r="E14" t="str">
            <v>Pļaviņas</v>
          </cell>
          <cell r="F14" t="str">
            <v>Pļaviņas</v>
          </cell>
          <cell r="G14" t="str">
            <v>Daugavas iela 101, Pļaviņas, Aizkraukles novads</v>
          </cell>
          <cell r="H14">
            <v>16</v>
          </cell>
          <cell r="I14" t="str">
            <v>10.;17.;24.;</v>
          </cell>
          <cell r="J14" t="str">
            <v>01.;08.;15.;29</v>
          </cell>
          <cell r="K14" t="str">
            <v>05.;12.;19.;26</v>
          </cell>
          <cell r="L14" t="str">
            <v>03.;10.;17.</v>
          </cell>
          <cell r="M14" t="str">
            <v>14.;21.;28.</v>
          </cell>
          <cell r="N14" t="str">
            <v>04.;11.;18.;25.</v>
          </cell>
          <cell r="O14" t="str">
            <v>04.;25.</v>
          </cell>
          <cell r="P14" t="str">
            <v>08.;22.;29.</v>
          </cell>
          <cell r="Q14" t="str">
            <v>06.;13.;20.;27.</v>
          </cell>
          <cell r="R14"/>
          <cell r="S14">
            <v>0.63194444444444442</v>
          </cell>
          <cell r="T14">
            <v>0.69444444444444453</v>
          </cell>
        </row>
        <row r="15">
          <cell r="D15" t="str">
            <v>3.6.</v>
          </cell>
          <cell r="E15" t="str">
            <v>Koknese</v>
          </cell>
          <cell r="F15" t="str">
            <v>Koknese</v>
          </cell>
          <cell r="G15" t="str">
            <v xml:space="preserve"> Parka iela 27, Koknese,Aizkraukles novads</v>
          </cell>
          <cell r="H15">
            <v>24</v>
          </cell>
          <cell r="I15" t="str">
            <v>16.;23.;30.</v>
          </cell>
          <cell r="J15" t="str">
            <v>07.;14.;28.</v>
          </cell>
          <cell r="K15" t="str">
            <v>04.;11.;25.</v>
          </cell>
          <cell r="L15" t="str">
            <v>02.;09.;16.</v>
          </cell>
          <cell r="M15" t="str">
            <v>13.;20.;27.</v>
          </cell>
          <cell r="N15" t="str">
            <v>03.;10.;17.;24.</v>
          </cell>
          <cell r="O15" t="str">
            <v>03.;10.;24.;31.</v>
          </cell>
          <cell r="P15" t="str">
            <v>07.;14.;21.;28.</v>
          </cell>
          <cell r="Q15" t="str">
            <v>05.;12.;19.;26.</v>
          </cell>
          <cell r="R15"/>
          <cell r="S15">
            <v>0.63888888888888895</v>
          </cell>
          <cell r="T15">
            <v>0.70138888888888884</v>
          </cell>
        </row>
        <row r="16">
          <cell r="D16" t="str">
            <v>3.6.</v>
          </cell>
          <cell r="E16" t="str">
            <v>Pļaviņas</v>
          </cell>
          <cell r="F16" t="str">
            <v>Pļaviņas</v>
          </cell>
          <cell r="G16" t="str">
            <v>Daugavas iela 101, Pļaviņas, Aizkraukles novads</v>
          </cell>
          <cell r="H16">
            <v>16</v>
          </cell>
          <cell r="I16" t="str">
            <v>14.;21.;28.;</v>
          </cell>
          <cell r="J16" t="str">
            <v>05.;12.;26</v>
          </cell>
          <cell r="K16" t="str">
            <v>02.;09.;16.;23.;30.</v>
          </cell>
          <cell r="L16" t="str">
            <v>07.;14.;21.</v>
          </cell>
          <cell r="M16" t="str">
            <v>11.;18.;25.</v>
          </cell>
          <cell r="N16" t="str">
            <v>01.;08.;15.;22.</v>
          </cell>
          <cell r="O16" t="str">
            <v>01.;08.;22.</v>
          </cell>
          <cell r="P16" t="str">
            <v>05.;12.;19.;26.</v>
          </cell>
          <cell r="Q16" t="str">
            <v>03.;10.;17.;24.;31.</v>
          </cell>
          <cell r="R16"/>
          <cell r="S16">
            <v>0.63194444444444442</v>
          </cell>
          <cell r="T16">
            <v>0.69444444444444453</v>
          </cell>
        </row>
        <row r="17">
          <cell r="D17" t="str">
            <v>VAM 1.MG</v>
          </cell>
          <cell r="E17" t="str">
            <v>Koknese</v>
          </cell>
          <cell r="F17" t="str">
            <v>Koknese</v>
          </cell>
          <cell r="G17" t="str">
            <v xml:space="preserve"> Parka iela 27, Koknese,Aizkraukles novads</v>
          </cell>
          <cell r="H17">
            <v>7</v>
          </cell>
          <cell r="I17" t="str">
            <v>08.;15.</v>
          </cell>
          <cell r="J17" t="str">
            <v>06.;13.</v>
          </cell>
          <cell r="K17" t="str">
            <v>03.</v>
          </cell>
          <cell r="L17" t="str">
            <v>01.</v>
          </cell>
          <cell r="M17" t="str">
            <v>12.</v>
          </cell>
          <cell r="N17" t="str">
            <v>02.</v>
          </cell>
          <cell r="O17" t="str">
            <v>02.</v>
          </cell>
          <cell r="P17" t="str">
            <v>06.</v>
          </cell>
          <cell r="Q17" t="str">
            <v>11.</v>
          </cell>
          <cell r="R17" t="str">
            <v>10.11.;08.12.;12.01.;09.02.;09.03.;13.04.</v>
          </cell>
          <cell r="S17">
            <v>0.49305555555555558</v>
          </cell>
          <cell r="T17">
            <v>0.67361111111111116</v>
          </cell>
        </row>
        <row r="18">
          <cell r="D18" t="str">
            <v>VAM 2.MG</v>
          </cell>
          <cell r="E18" t="str">
            <v>Pļaviņas, VAM2</v>
          </cell>
          <cell r="F18" t="str">
            <v>Pļaviņas</v>
          </cell>
          <cell r="G18" t="str">
            <v>Daugavas iela 101, Pļaviņas, Aizkraukles novads</v>
          </cell>
          <cell r="H18">
            <v>7</v>
          </cell>
          <cell r="I18" t="str">
            <v>22.;29</v>
          </cell>
          <cell r="J18" t="str">
            <v>27.</v>
          </cell>
          <cell r="K18" t="str">
            <v>17.</v>
          </cell>
          <cell r="L18" t="str">
            <v>15.</v>
          </cell>
          <cell r="M18" t="str">
            <v>19.</v>
          </cell>
          <cell r="N18" t="str">
            <v>16.</v>
          </cell>
          <cell r="O18" t="str">
            <v>23.</v>
          </cell>
          <cell r="P18" t="str">
            <v>20.</v>
          </cell>
          <cell r="Q18" t="str">
            <v>18.</v>
          </cell>
          <cell r="R18" t="str">
            <v>24.11.;22.12.;26.01.;23.02.;30.03.;27.04.;25.05.;</v>
          </cell>
          <cell r="S18">
            <v>0.51388888888888895</v>
          </cell>
          <cell r="T18">
            <v>0.70138888888888884</v>
          </cell>
        </row>
        <row r="19"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</row>
        <row r="20"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</row>
        <row r="21"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arbību saraksts"/>
      <sheetName val="Darba plāns_Matrica"/>
      <sheetName val="Darba plāns_secīgi"/>
      <sheetName val="Plānotās stundas"/>
      <sheetName val="Grupu mācību Pasākumi"/>
      <sheetName val="Darba stundas pa mēnešiem"/>
      <sheetName val="MG_Pasākumi"/>
      <sheetName val="Pakārtotie pasākumi"/>
      <sheetName val="PS"/>
      <sheetName val="Slodze(maināmie cipari)"/>
    </sheetNames>
    <sheetDataSet>
      <sheetData sheetId="0">
        <row r="13">
          <cell r="B13" t="str">
            <v>Sintija Skromāne</v>
          </cell>
          <cell r="C13">
            <v>22721227</v>
          </cell>
          <cell r="D13" t="str">
            <v>3.6.</v>
          </cell>
          <cell r="E13" t="str">
            <v>A1</v>
          </cell>
          <cell r="F13" t="str">
            <v>Aizkraukles vidusskola</v>
          </cell>
          <cell r="G13" t="str">
            <v>Rūpniecības iela 10, Aizkraukle</v>
          </cell>
          <cell r="H13"/>
          <cell r="I13"/>
          <cell r="J13"/>
          <cell r="K13"/>
          <cell r="L13"/>
          <cell r="M13"/>
          <cell r="N13" t="str">
            <v>04.;11.;18.;25.;</v>
          </cell>
          <cell r="O13" t="str">
            <v>04.;11.;25.;</v>
          </cell>
          <cell r="P13" t="str">
            <v>01.;08.;22.;29.;</v>
          </cell>
          <cell r="Q13" t="str">
            <v>13.;20.;27.;</v>
          </cell>
          <cell r="R13"/>
          <cell r="S13">
            <v>0.625</v>
          </cell>
          <cell r="T13">
            <v>0.6875</v>
          </cell>
        </row>
        <row r="14">
          <cell r="D14" t="str">
            <v>3.6.</v>
          </cell>
          <cell r="E14" t="str">
            <v>A2</v>
          </cell>
          <cell r="F14" t="str">
            <v>Aizkraukles vidusskola</v>
          </cell>
          <cell r="G14" t="str">
            <v>Rūpniecības iela 10, Aizkraukle</v>
          </cell>
          <cell r="H14"/>
          <cell r="I14"/>
          <cell r="J14"/>
          <cell r="K14"/>
          <cell r="L14"/>
          <cell r="M14"/>
          <cell r="N14" t="str">
            <v>04.;11.;18.;25.;</v>
          </cell>
          <cell r="O14" t="str">
            <v>04.;11.;25.;</v>
          </cell>
          <cell r="P14" t="str">
            <v>01.;08.;22.;29.;</v>
          </cell>
          <cell r="Q14" t="str">
            <v>13.;20.;27.;</v>
          </cell>
          <cell r="R14"/>
          <cell r="S14">
            <v>0.70833333333333337</v>
          </cell>
          <cell r="T14">
            <v>0.77083333333333337</v>
          </cell>
        </row>
        <row r="15">
          <cell r="D15" t="str">
            <v>VAM 1.MG</v>
          </cell>
          <cell r="E15" t="str">
            <v>2a</v>
          </cell>
          <cell r="F15" t="str">
            <v>Aizkraukles profesionālā vidusskola</v>
          </cell>
          <cell r="G15" t="str">
            <v>Jaunceltnes Iela 21, Aizkraukle</v>
          </cell>
          <cell r="H15"/>
          <cell r="I15"/>
          <cell r="J15"/>
          <cell r="K15"/>
          <cell r="L15"/>
          <cell r="M15"/>
          <cell r="N15" t="str">
            <v>02.</v>
          </cell>
          <cell r="O15" t="str">
            <v>02.</v>
          </cell>
          <cell r="P15" t="str">
            <v>06.</v>
          </cell>
          <cell r="Q15"/>
          <cell r="R15"/>
          <cell r="S15">
            <v>0.35416666666666669</v>
          </cell>
          <cell r="T15">
            <v>0.6875</v>
          </cell>
        </row>
        <row r="16">
          <cell r="D16" t="str">
            <v>VAM 1.MG</v>
          </cell>
          <cell r="E16" t="str">
            <v>2e</v>
          </cell>
          <cell r="F16" t="str">
            <v>Aizkraukles profesionālā vidusskola</v>
          </cell>
          <cell r="G16" t="str">
            <v>Jaunceltnes Iela 21, Aizkraukle</v>
          </cell>
          <cell r="H16"/>
          <cell r="I16"/>
          <cell r="J16"/>
          <cell r="K16"/>
          <cell r="L16"/>
          <cell r="M16"/>
          <cell r="N16" t="str">
            <v>14.</v>
          </cell>
          <cell r="O16" t="str">
            <v>03.</v>
          </cell>
          <cell r="P16" t="str">
            <v>04.</v>
          </cell>
          <cell r="Q16"/>
          <cell r="R16"/>
          <cell r="S16">
            <v>0.35416666666666669</v>
          </cell>
          <cell r="T16">
            <v>0.6875</v>
          </cell>
        </row>
        <row r="17">
          <cell r="D17" t="str">
            <v>VAM 1.MG</v>
          </cell>
          <cell r="E17" t="str">
            <v>2gk</v>
          </cell>
          <cell r="F17" t="str">
            <v>Aizkraukles profesionālā vidusskola</v>
          </cell>
          <cell r="G17" t="str">
            <v>Jaunceltnes Iela 21, Aizkraukle</v>
          </cell>
          <cell r="H17"/>
          <cell r="I17"/>
          <cell r="J17"/>
          <cell r="K17"/>
          <cell r="L17"/>
          <cell r="M17"/>
          <cell r="N17" t="str">
            <v>22.</v>
          </cell>
          <cell r="O17" t="str">
            <v>10.</v>
          </cell>
          <cell r="P17" t="str">
            <v>12.</v>
          </cell>
          <cell r="Q17"/>
          <cell r="R17"/>
          <cell r="S17">
            <v>0.35416666666666669</v>
          </cell>
          <cell r="T17">
            <v>0.6875</v>
          </cell>
        </row>
        <row r="18">
          <cell r="D18" t="str">
            <v>VAM 1.MG</v>
          </cell>
          <cell r="E18" t="str">
            <v>2m</v>
          </cell>
          <cell r="F18" t="str">
            <v>Aizkraukles profesionālā vidusskola</v>
          </cell>
          <cell r="G18" t="str">
            <v>Jaunceltnes Iela 21, Aizkraukle</v>
          </cell>
          <cell r="H18"/>
          <cell r="I18"/>
          <cell r="J18"/>
          <cell r="K18"/>
          <cell r="L18"/>
          <cell r="M18"/>
          <cell r="N18" t="str">
            <v>03.</v>
          </cell>
          <cell r="O18" t="str">
            <v>22.</v>
          </cell>
          <cell r="P18" t="str">
            <v>19.</v>
          </cell>
          <cell r="Q18"/>
          <cell r="R18"/>
          <cell r="S18">
            <v>0.35416666666666669</v>
          </cell>
          <cell r="T18">
            <v>0.6875</v>
          </cell>
        </row>
        <row r="19">
          <cell r="D19" t="str">
            <v>VAM 2.MG</v>
          </cell>
          <cell r="E19" t="str">
            <v>3a</v>
          </cell>
          <cell r="F19" t="str">
            <v>Aizkraukles profesionālā vidusskola</v>
          </cell>
          <cell r="G19" t="str">
            <v>Jaunceltnes Iela 21, Aizkraukle</v>
          </cell>
          <cell r="H19"/>
          <cell r="I19"/>
          <cell r="J19"/>
          <cell r="K19"/>
          <cell r="L19"/>
          <cell r="M19" t="str">
            <v>20.</v>
          </cell>
          <cell r="N19" t="str">
            <v>15.</v>
          </cell>
          <cell r="O19" t="str">
            <v>23.</v>
          </cell>
          <cell r="P19" t="str">
            <v>20.</v>
          </cell>
          <cell r="Q19"/>
          <cell r="R19"/>
          <cell r="S19">
            <v>0.35416666666666669</v>
          </cell>
          <cell r="T19">
            <v>0.6875</v>
          </cell>
        </row>
        <row r="20">
          <cell r="D20" t="str">
            <v>VAM 2.MG</v>
          </cell>
          <cell r="E20" t="str">
            <v>3gk</v>
          </cell>
          <cell r="F20" t="str">
            <v>Aizkraukles profesionālā vidusskola</v>
          </cell>
          <cell r="G20" t="str">
            <v>Jaunceltnes Iela 21, Aizkraukle</v>
          </cell>
          <cell r="H20"/>
          <cell r="I20"/>
          <cell r="J20"/>
          <cell r="K20"/>
          <cell r="L20"/>
          <cell r="M20"/>
          <cell r="N20" t="str">
            <v>17.</v>
          </cell>
          <cell r="O20" t="str">
            <v>30.</v>
          </cell>
          <cell r="P20" t="str">
            <v>28.</v>
          </cell>
          <cell r="Q20"/>
          <cell r="R20"/>
          <cell r="S20">
            <v>0.35416666666666669</v>
          </cell>
          <cell r="T20">
            <v>0.6875</v>
          </cell>
        </row>
        <row r="21">
          <cell r="D21" t="str">
            <v>VAM 2.MG</v>
          </cell>
          <cell r="E21" t="str">
            <v>3m</v>
          </cell>
          <cell r="F21" t="str">
            <v>Aizkraukles profesionālā vidusskola</v>
          </cell>
          <cell r="G21" t="str">
            <v>Jaunceltnes Iela 21, Aizkraukle</v>
          </cell>
          <cell r="H21"/>
          <cell r="I21"/>
          <cell r="J21"/>
          <cell r="K21"/>
          <cell r="L21" t="str">
            <v>17.</v>
          </cell>
          <cell r="M21"/>
          <cell r="N21" t="str">
            <v>07.</v>
          </cell>
          <cell r="O21" t="str">
            <v>31.</v>
          </cell>
          <cell r="P21" t="str">
            <v>11.</v>
          </cell>
          <cell r="Q21"/>
          <cell r="R21"/>
          <cell r="S21">
            <v>0.35416666666666669</v>
          </cell>
          <cell r="T21">
            <v>0.6875</v>
          </cell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arbību saraksts"/>
      <sheetName val="Darba plāns_Matrica"/>
      <sheetName val="Darba plāns_secīgi"/>
      <sheetName val="Plānotās stundas"/>
      <sheetName val="Grupu mācību Pasākumi"/>
      <sheetName val="Darba stundas pa mēnešiem"/>
      <sheetName val="MG_Pasākumi"/>
      <sheetName val="Pakārtotie pasākumi"/>
      <sheetName val="PS"/>
      <sheetName val="Slodze(maināmie cipari)"/>
    </sheetNames>
    <sheetDataSet>
      <sheetData sheetId="0">
        <row r="13">
          <cell r="B13" t="str">
            <v>Gunārs Sprigulis</v>
          </cell>
          <cell r="C13">
            <v>20231379</v>
          </cell>
          <cell r="D13" t="str">
            <v>1.1.</v>
          </cell>
          <cell r="E13"/>
          <cell r="F13" t="str">
            <v>Tukums</v>
          </cell>
          <cell r="G13" t="str">
            <v>Lielā iela 9, Tukums</v>
          </cell>
          <cell r="H13">
            <v>20</v>
          </cell>
          <cell r="I13" t="str">
            <v>14.;16.;29.</v>
          </cell>
          <cell r="J13" t="str">
            <v>08.;15.;29.</v>
          </cell>
          <cell r="K13" t="str">
            <v>05.;12.;19.;26.</v>
          </cell>
          <cell r="L13" t="str">
            <v>03.;10.;17.</v>
          </cell>
          <cell r="M13" t="str">
            <v>14.;21.;28.</v>
          </cell>
          <cell r="N13" t="str">
            <v>04.;11.;18.;25.</v>
          </cell>
          <cell r="O13" t="str">
            <v>04.;11.;25.</v>
          </cell>
          <cell r="P13" t="str">
            <v>01.;08.;22.;29.</v>
          </cell>
          <cell r="Q13" t="str">
            <v>06.;13.;20</v>
          </cell>
          <cell r="R13"/>
          <cell r="S13">
            <v>0.60416666666666663</v>
          </cell>
          <cell r="T13">
            <v>0.67013888888888884</v>
          </cell>
        </row>
        <row r="14">
          <cell r="D14" t="str">
            <v>2.4.</v>
          </cell>
          <cell r="E14"/>
          <cell r="F14" t="str">
            <v>Tukums</v>
          </cell>
          <cell r="G14" t="str">
            <v>Lielā iela 18, Tukums</v>
          </cell>
          <cell r="H14">
            <v>19</v>
          </cell>
          <cell r="I14" t="str">
            <v>03.;27.;30.</v>
          </cell>
          <cell r="J14" t="str">
            <v>06.;13.;27.</v>
          </cell>
          <cell r="K14" t="str">
            <v>03.;10.;17.;24.</v>
          </cell>
          <cell r="L14" t="str">
            <v>01.;08.;15.</v>
          </cell>
          <cell r="M14" t="str">
            <v>12.;19.;26.</v>
          </cell>
          <cell r="N14" t="str">
            <v>02.;09.;16.;23.</v>
          </cell>
          <cell r="O14" t="str">
            <v>02.;09.;23</v>
          </cell>
          <cell r="P14" t="str">
            <v>06.;13.;20.;27.</v>
          </cell>
          <cell r="Q14" t="str">
            <v>11.;18.;25.</v>
          </cell>
          <cell r="R14" t="str">
            <v>17.NOV, 15.DEC, 16.FEB,  23.MAR, 20.APR, 18.MAY plkst. 17:05-18:40</v>
          </cell>
          <cell r="S14">
            <v>0.64583333333333337</v>
          </cell>
          <cell r="T14">
            <v>0.71180555555555547</v>
          </cell>
        </row>
        <row r="15">
          <cell r="D15" t="str">
            <v>1.1.</v>
          </cell>
          <cell r="E15"/>
          <cell r="F15" t="str">
            <v>Engure</v>
          </cell>
          <cell r="G15" t="str">
            <v>Skolas iela 7, Engure, Tukuma nov.</v>
          </cell>
          <cell r="H15">
            <v>10</v>
          </cell>
          <cell r="I15" t="str">
            <v>06.;17.;28.</v>
          </cell>
          <cell r="J15" t="str">
            <v>05.;12.;26.</v>
          </cell>
          <cell r="K15" t="str">
            <v>04.;11.;23.;30.</v>
          </cell>
          <cell r="L15" t="str">
            <v>07.;14.;21.</v>
          </cell>
          <cell r="M15" t="str">
            <v>11.;18.;25.</v>
          </cell>
          <cell r="N15" t="str">
            <v>01.;08.;15.;22.</v>
          </cell>
          <cell r="O15" t="str">
            <v>01.;08.;22</v>
          </cell>
          <cell r="P15" t="str">
            <v>05.;12.;19.;26.</v>
          </cell>
          <cell r="Q15" t="str">
            <v>03.;10.;17</v>
          </cell>
          <cell r="R15" t="str">
            <v>Stundas tiek dalītas starp grupām (skolas autobuss)</v>
          </cell>
          <cell r="S15">
            <v>0.58680555555555558</v>
          </cell>
          <cell r="T15">
            <v>0.65625</v>
          </cell>
        </row>
        <row r="16">
          <cell r="D16" t="str">
            <v>3.5.</v>
          </cell>
          <cell r="E16"/>
          <cell r="F16" t="str">
            <v>Engure</v>
          </cell>
          <cell r="G16" t="str">
            <v>Skolas iela 7, Engure, Tukuma nov.</v>
          </cell>
          <cell r="H16">
            <v>15</v>
          </cell>
          <cell r="I16" t="str">
            <v>06.;17.;28.</v>
          </cell>
          <cell r="J16" t="str">
            <v>07.;14.;28.</v>
          </cell>
          <cell r="K16" t="str">
            <v>04.;11.;23.;30.</v>
          </cell>
          <cell r="L16" t="str">
            <v>02.;09.;16.</v>
          </cell>
          <cell r="M16" t="str">
            <v>13.;20.;27.</v>
          </cell>
          <cell r="N16" t="str">
            <v>03.;10.;17.;24.</v>
          </cell>
          <cell r="O16" t="str">
            <v>03.;10.;24</v>
          </cell>
          <cell r="P16" t="str">
            <v>07.;14.;21.;28.</v>
          </cell>
          <cell r="Q16" t="str">
            <v>05.;12.;19</v>
          </cell>
          <cell r="R16" t="str">
            <v>Stundas tiek dalītas starp grupām (skolas autobuss)</v>
          </cell>
          <cell r="S16">
            <v>0.58680555555555558</v>
          </cell>
          <cell r="T16">
            <v>0.65625</v>
          </cell>
        </row>
        <row r="17">
          <cell r="D17" t="str">
            <v>VAM 1.MG</v>
          </cell>
          <cell r="E17"/>
          <cell r="F17" t="str">
            <v>Engures vidusskola</v>
          </cell>
          <cell r="G17" t="str">
            <v>Skolas iela 7, Engure, Tukuma nov.</v>
          </cell>
          <cell r="H17">
            <v>10</v>
          </cell>
          <cell r="I17" t="str">
            <v>15.</v>
          </cell>
          <cell r="J17" t="str">
            <v>13.</v>
          </cell>
          <cell r="K17" t="str">
            <v>17.</v>
          </cell>
          <cell r="L17" t="str">
            <v>15.</v>
          </cell>
          <cell r="M17">
            <v>19</v>
          </cell>
          <cell r="N17" t="str">
            <v>16.</v>
          </cell>
          <cell r="O17" t="str">
            <v>23.</v>
          </cell>
          <cell r="P17" t="str">
            <v>20.</v>
          </cell>
          <cell r="Q17" t="str">
            <v>18.</v>
          </cell>
          <cell r="R17"/>
          <cell r="S17"/>
          <cell r="T17"/>
        </row>
        <row r="18">
          <cell r="D18" t="str">
            <v>VAM 1.MG</v>
          </cell>
          <cell r="E18"/>
          <cell r="F18" t="str">
            <v>Zemgales vidusskola</v>
          </cell>
          <cell r="G18" t="str">
            <v>Sporta iela, Slampe, Tukuma nov.</v>
          </cell>
          <cell r="H18">
            <v>9</v>
          </cell>
          <cell r="I18" t="str">
            <v>13.</v>
          </cell>
          <cell r="J18" t="str">
            <v>04.</v>
          </cell>
          <cell r="K18" t="str">
            <v>08.</v>
          </cell>
          <cell r="L18" t="str">
            <v>06.</v>
          </cell>
          <cell r="M18">
            <v>10</v>
          </cell>
          <cell r="N18" t="str">
            <v>07.</v>
          </cell>
          <cell r="O18" t="str">
            <v>07.</v>
          </cell>
          <cell r="P18" t="str">
            <v>04.</v>
          </cell>
          <cell r="Q18" t="str">
            <v>09.</v>
          </cell>
          <cell r="R18"/>
          <cell r="S18"/>
          <cell r="T18"/>
        </row>
        <row r="19">
          <cell r="D19" t="str">
            <v>VAM 2.MG</v>
          </cell>
          <cell r="E19"/>
          <cell r="F19" t="str">
            <v>Zemgales vidusskola</v>
          </cell>
          <cell r="G19" t="str">
            <v>Sporta iela, Slampe, Tukuma nov.</v>
          </cell>
          <cell r="H19">
            <v>10</v>
          </cell>
          <cell r="I19" t="str">
            <v>20.</v>
          </cell>
          <cell r="J19" t="str">
            <v>11.</v>
          </cell>
          <cell r="K19" t="str">
            <v>15.</v>
          </cell>
          <cell r="L19" t="str">
            <v>13.</v>
          </cell>
          <cell r="M19">
            <v>17</v>
          </cell>
          <cell r="N19" t="str">
            <v>14.</v>
          </cell>
          <cell r="O19" t="str">
            <v>21.</v>
          </cell>
          <cell r="P19" t="str">
            <v>11.</v>
          </cell>
          <cell r="Q19" t="str">
            <v>16.</v>
          </cell>
          <cell r="R19"/>
          <cell r="S19"/>
          <cell r="T19"/>
        </row>
        <row r="20">
          <cell r="D20" t="str">
            <v>VAM 1.MG</v>
          </cell>
          <cell r="E20"/>
          <cell r="F20" t="str">
            <v>Jelgavas amatu vidusskola</v>
          </cell>
          <cell r="G20" t="str">
            <v xml:space="preserve">Akadēmijas iela 25, Jelgava </v>
          </cell>
          <cell r="H20">
            <v>14</v>
          </cell>
          <cell r="I20" t="str">
            <v>27.</v>
          </cell>
          <cell r="J20" t="str">
            <v>25.</v>
          </cell>
          <cell r="K20" t="str">
            <v>29.</v>
          </cell>
          <cell r="L20" t="str">
            <v>20.</v>
          </cell>
          <cell r="M20">
            <v>24</v>
          </cell>
          <cell r="N20" t="str">
            <v>21.</v>
          </cell>
          <cell r="O20" t="str">
            <v>28.</v>
          </cell>
          <cell r="P20" t="str">
            <v>25.</v>
          </cell>
          <cell r="Q20" t="str">
            <v>23.</v>
          </cell>
          <cell r="R20"/>
          <cell r="S20"/>
          <cell r="T20"/>
        </row>
        <row r="21"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arbību saraksts"/>
      <sheetName val="Darba plāns_Matrica"/>
      <sheetName val="Darba plāns_secīgi"/>
      <sheetName val="Plānotās stundas"/>
      <sheetName val="Grupu mācību Pasākumi"/>
      <sheetName val="Darba stundas pa mēnešiem"/>
      <sheetName val="MG_Pasākumi"/>
      <sheetName val="Pakārtotie pasākumi"/>
      <sheetName val="PS"/>
      <sheetName val="Slodze(maināmie cipari)"/>
    </sheetNames>
    <sheetDataSet>
      <sheetData sheetId="0">
        <row r="13">
          <cell r="B13" t="str">
            <v>Anastasija Strogonova</v>
          </cell>
          <cell r="C13">
            <v>25284543</v>
          </cell>
          <cell r="D13" t="str">
            <v>2.3.</v>
          </cell>
          <cell r="E13"/>
          <cell r="F13" t="str">
            <v>Kalnciema vidusskola</v>
          </cell>
          <cell r="G13" t="str">
            <v xml:space="preserve"> Kalnciema vsk., Valgundes pag, Jelgavas nov</v>
          </cell>
          <cell r="H13">
            <v>11</v>
          </cell>
          <cell r="I13"/>
          <cell r="J13"/>
          <cell r="K13"/>
          <cell r="L13"/>
          <cell r="M13"/>
          <cell r="N13" t="str">
            <v>02.;09.;16.;23.;</v>
          </cell>
          <cell r="O13" t="str">
            <v>02.;09.;23.</v>
          </cell>
          <cell r="P13" t="str">
            <v>06.;13.;20.;27.;</v>
          </cell>
          <cell r="Q13" t="str">
            <v>04.;11.;18.</v>
          </cell>
          <cell r="R13"/>
          <cell r="S13">
            <v>0.54166666666666663</v>
          </cell>
          <cell r="T13">
            <v>0.625</v>
          </cell>
        </row>
        <row r="14">
          <cell r="D14" t="str">
            <v>1.1.</v>
          </cell>
          <cell r="E14" t="str">
            <v>1.grupa</v>
          </cell>
          <cell r="F14" t="str">
            <v>Jelgavas 4. vidusskola</v>
          </cell>
          <cell r="G14" t="str">
            <v>Akmeņu iela 1, Jelgava</v>
          </cell>
          <cell r="H14">
            <v>19</v>
          </cell>
          <cell r="I14"/>
          <cell r="J14"/>
          <cell r="K14"/>
          <cell r="L14"/>
          <cell r="M14"/>
          <cell r="N14" t="str">
            <v>02.;09.;16.;23.;</v>
          </cell>
          <cell r="O14" t="str">
            <v>01.;08.;22.</v>
          </cell>
          <cell r="P14" t="str">
            <v>06.;13.;20.;27.;</v>
          </cell>
          <cell r="Q14" t="str">
            <v>04.;11.;18.;</v>
          </cell>
          <cell r="R14"/>
          <cell r="S14">
            <v>0.625</v>
          </cell>
          <cell r="T14">
            <v>0.70833333333333337</v>
          </cell>
        </row>
        <row r="15">
          <cell r="D15" t="str">
            <v>VAM 1.MG</v>
          </cell>
          <cell r="E15"/>
          <cell r="F15" t="str">
            <v>Jelgavas 4. vidusskola</v>
          </cell>
          <cell r="G15" t="str">
            <v>Akmeņu iela 1, Jelgava</v>
          </cell>
          <cell r="H15">
            <v>14</v>
          </cell>
          <cell r="I15"/>
          <cell r="J15"/>
          <cell r="K15"/>
          <cell r="L15"/>
          <cell r="M15" t="str">
            <v>20.:</v>
          </cell>
          <cell r="N15" t="str">
            <v>21.:</v>
          </cell>
          <cell r="O15" t="str">
            <v>21.;</v>
          </cell>
          <cell r="P15" t="str">
            <v>25.;</v>
          </cell>
          <cell r="Q15" t="str">
            <v>23.;</v>
          </cell>
          <cell r="R15"/>
          <cell r="S15">
            <v>0.34027777777777773</v>
          </cell>
          <cell r="T15">
            <v>0.625</v>
          </cell>
        </row>
        <row r="16">
          <cell r="D16" t="str">
            <v>VAM 1.MG</v>
          </cell>
          <cell r="E16"/>
          <cell r="F16" t="str">
            <v>Jelgavas 4. vidusskola</v>
          </cell>
          <cell r="G16" t="str">
            <v>Akmeņu iela 1, Jelgava</v>
          </cell>
          <cell r="H16">
            <v>17</v>
          </cell>
          <cell r="I16"/>
          <cell r="J16"/>
          <cell r="K16"/>
          <cell r="L16"/>
          <cell r="M16" t="str">
            <v>17.:</v>
          </cell>
          <cell r="N16" t="str">
            <v>17.:</v>
          </cell>
          <cell r="O16" t="str">
            <v>10.;</v>
          </cell>
          <cell r="P16" t="str">
            <v>21.;</v>
          </cell>
          <cell r="Q16" t="str">
            <v>19.;</v>
          </cell>
          <cell r="R16"/>
          <cell r="S16">
            <v>0.34027777777777773</v>
          </cell>
          <cell r="T16">
            <v>0.625</v>
          </cell>
        </row>
        <row r="17">
          <cell r="D17" t="str">
            <v>VAM 1.MG</v>
          </cell>
          <cell r="E17"/>
          <cell r="F17" t="str">
            <v>Kalnciema vidusskola</v>
          </cell>
          <cell r="G17" t="str">
            <v xml:space="preserve"> Kalnciema vsk., Valgundes pag, Jelgavas nov</v>
          </cell>
          <cell r="H17">
            <v>12</v>
          </cell>
          <cell r="I17"/>
          <cell r="J17"/>
          <cell r="K17"/>
          <cell r="L17"/>
          <cell r="M17" t="str">
            <v>26.;</v>
          </cell>
          <cell r="N17" t="str">
            <v>09.;</v>
          </cell>
          <cell r="O17" t="str">
            <v>09.;</v>
          </cell>
          <cell r="P17" t="str">
            <v>13.;</v>
          </cell>
          <cell r="Q17" t="str">
            <v>11.;</v>
          </cell>
          <cell r="R17" t="str">
            <v>Nodarbības notiek 4x mēnesī, pēc skolas noteiktā laikā - trešdienās</v>
          </cell>
          <cell r="S17">
            <v>0.52777777777777779</v>
          </cell>
          <cell r="T17">
            <v>0.59027777777777779</v>
          </cell>
        </row>
        <row r="18">
          <cell r="D18" t="str">
            <v>VAM 2.MG</v>
          </cell>
          <cell r="E18"/>
          <cell r="F18" t="str">
            <v>Kalnciema vidusskola</v>
          </cell>
          <cell r="G18" t="str">
            <v xml:space="preserve"> Kalnciema vsk., Valgundes pag, Jelgavas nov</v>
          </cell>
          <cell r="H18">
            <v>12</v>
          </cell>
          <cell r="I18"/>
          <cell r="J18"/>
          <cell r="K18"/>
          <cell r="L18"/>
          <cell r="M18" t="str">
            <v>19.;</v>
          </cell>
          <cell r="N18" t="str">
            <v>02.;</v>
          </cell>
          <cell r="O18" t="str">
            <v>02.;</v>
          </cell>
          <cell r="P18" t="str">
            <v>06.;</v>
          </cell>
          <cell r="Q18" t="str">
            <v>04.;</v>
          </cell>
          <cell r="R18" t="str">
            <v>Nodarbības notiek 4x mēnesī, pēc skolas noteiktā laikā - trešdienās</v>
          </cell>
          <cell r="S18">
            <v>0.59375</v>
          </cell>
          <cell r="T18">
            <v>0.65277777777777779</v>
          </cell>
        </row>
        <row r="19">
          <cell r="D19" t="str">
            <v>1.1.</v>
          </cell>
          <cell r="E19" t="str">
            <v>2.grupa</v>
          </cell>
          <cell r="F19" t="str">
            <v>Jelgavas 4. vidusskola</v>
          </cell>
          <cell r="G19" t="str">
            <v>Akmeņu iela 1, Jelgava</v>
          </cell>
          <cell r="H19"/>
          <cell r="I19"/>
          <cell r="J19"/>
          <cell r="K19"/>
          <cell r="L19"/>
          <cell r="M19"/>
          <cell r="N19" t="str">
            <v>01.;08.;15.;21.;</v>
          </cell>
          <cell r="O19" t="str">
            <v>04.;11.;25.</v>
          </cell>
          <cell r="P19" t="str">
            <v>05.;12.;19.;26.;</v>
          </cell>
          <cell r="Q19" t="str">
            <v>03.;10.;17.</v>
          </cell>
          <cell r="R19"/>
          <cell r="S19">
            <v>0.54166666666666663</v>
          </cell>
          <cell r="T19">
            <v>0.625</v>
          </cell>
        </row>
        <row r="20">
          <cell r="D20" t="str">
            <v>1.2.</v>
          </cell>
          <cell r="E20"/>
          <cell r="F20" t="str">
            <v>Jelgavas 4. vidusskola</v>
          </cell>
          <cell r="G20" t="str">
            <v>Akmeņu iela 1, Jelgava</v>
          </cell>
          <cell r="H20"/>
          <cell r="I20"/>
          <cell r="J20"/>
          <cell r="K20"/>
          <cell r="L20"/>
          <cell r="M20"/>
          <cell r="N20" t="str">
            <v>01.;08.;15.;21.;</v>
          </cell>
          <cell r="O20" t="str">
            <v>04.;11.;25.</v>
          </cell>
          <cell r="P20" t="str">
            <v>05.;12.;19.;26.;</v>
          </cell>
          <cell r="Q20" t="str">
            <v>03.;10.;17.</v>
          </cell>
          <cell r="R20"/>
          <cell r="S20">
            <v>0.625</v>
          </cell>
          <cell r="T20">
            <v>0.70833333333333337</v>
          </cell>
        </row>
        <row r="21"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arbību saraksts"/>
      <sheetName val="Darba plāns_Matrica"/>
      <sheetName val="Darba plāns_secīgi"/>
      <sheetName val="Plānotās stundas"/>
      <sheetName val="Grupu mācību Pasākumi"/>
      <sheetName val="Darba stundas pa mēnešiem"/>
      <sheetName val="MG_Pasākumi"/>
      <sheetName val="Pakārtotie pasākumi"/>
      <sheetName val="PS"/>
      <sheetName val="Slodze(maināmie cipari)"/>
    </sheetNames>
    <sheetDataSet>
      <sheetData sheetId="0">
        <row r="13">
          <cell r="B13" t="str">
            <v>seržants Klāvs Zaļkalns</v>
          </cell>
          <cell r="C13">
            <v>26862200</v>
          </cell>
          <cell r="D13" t="str">
            <v>1.1.</v>
          </cell>
          <cell r="E13" t="str">
            <v>Vecumieku jaunsargu vienība</v>
          </cell>
          <cell r="F13" t="str">
            <v>Vecumnieku vidusskola</v>
          </cell>
          <cell r="G13" t="str">
            <v>Sporta iela 2a, Vecumnieki, Bauskas novads</v>
          </cell>
          <cell r="H13">
            <v>10</v>
          </cell>
          <cell r="I13" t="str">
            <v>13.;20.;27.</v>
          </cell>
          <cell r="J13" t="str">
            <v>04.;11.;25.</v>
          </cell>
          <cell r="K13" t="str">
            <v>01.;08.;15.;22.;29.</v>
          </cell>
          <cell r="L13" t="str">
            <v>06.;13.</v>
          </cell>
          <cell r="M13" t="str">
            <v>17.;24.;31.</v>
          </cell>
          <cell r="N13" t="str">
            <v>07.;.14..;21.;28.</v>
          </cell>
          <cell r="O13" t="str">
            <v>07.;21.;28.</v>
          </cell>
          <cell r="P13" t="str">
            <v>04.;11.;18.;25.</v>
          </cell>
          <cell r="Q13" t="str">
            <v>02.;09.;16.</v>
          </cell>
          <cell r="R13"/>
          <cell r="S13">
            <v>0.59027777777777779</v>
          </cell>
          <cell r="T13">
            <v>0.65277777777777779</v>
          </cell>
        </row>
        <row r="14">
          <cell r="D14" t="str">
            <v>2.3.</v>
          </cell>
          <cell r="E14" t="str">
            <v>Vecumnieku jaunsargu vienība</v>
          </cell>
          <cell r="F14" t="str">
            <v>Vecumnieku vidusskola</v>
          </cell>
          <cell r="G14" t="str">
            <v>Sporta iela 2a, Vecumnieki, Bauskas novads</v>
          </cell>
          <cell r="H14">
            <v>15</v>
          </cell>
          <cell r="I14" t="str">
            <v>16.;23.;30.</v>
          </cell>
          <cell r="J14" t="str">
            <v>07.;14.;28.</v>
          </cell>
          <cell r="K14" t="str">
            <v>04.;11.;18.;25.</v>
          </cell>
          <cell r="L14" t="str">
            <v>02.;09.;16.</v>
          </cell>
          <cell r="M14" t="str">
            <v>13.;20.;27.</v>
          </cell>
          <cell r="N14" t="str">
            <v>03.;10.;17.;24.</v>
          </cell>
          <cell r="O14" t="str">
            <v>03.;10.;24.;31.</v>
          </cell>
          <cell r="P14" t="str">
            <v>07.;14.;21.;28.</v>
          </cell>
          <cell r="Q14" t="str">
            <v>05.;12.;19.</v>
          </cell>
          <cell r="R14"/>
          <cell r="S14">
            <v>0.59027777777777779</v>
          </cell>
          <cell r="T14">
            <v>0.65277777777777779</v>
          </cell>
        </row>
        <row r="15">
          <cell r="D15" t="str">
            <v>2.4.</v>
          </cell>
          <cell r="E15" t="str">
            <v>Vecumnieku jaunsargu vienība</v>
          </cell>
          <cell r="F15" t="str">
            <v>Vecumnieku vidusskola</v>
          </cell>
          <cell r="G15" t="str">
            <v>Sporta iela 2a, Vecumnieki, Bauskas novads</v>
          </cell>
          <cell r="H15">
            <v>15</v>
          </cell>
          <cell r="I15" t="str">
            <v>16.;23.;30.</v>
          </cell>
          <cell r="J15" t="str">
            <v>07.;14.;28.</v>
          </cell>
          <cell r="K15" t="str">
            <v>04.;11.;18.;25.</v>
          </cell>
          <cell r="L15" t="str">
            <v>02.;09.;16.</v>
          </cell>
          <cell r="M15" t="str">
            <v>13.;20.;27.</v>
          </cell>
          <cell r="N15" t="str">
            <v>03.;10.;17.;24.</v>
          </cell>
          <cell r="O15" t="str">
            <v>03.;10.;24.;31.</v>
          </cell>
          <cell r="P15" t="str">
            <v>07.;14.;21.;28.</v>
          </cell>
          <cell r="Q15" t="str">
            <v>05.;12.;19.</v>
          </cell>
          <cell r="R15"/>
          <cell r="S15">
            <v>0.65972222222222221</v>
          </cell>
          <cell r="T15">
            <v>0.72222222222222221</v>
          </cell>
        </row>
        <row r="16">
          <cell r="D16" t="str">
            <v>3.5.</v>
          </cell>
          <cell r="E16" t="str">
            <v>Vecumnieku jaunsargu vienība</v>
          </cell>
          <cell r="F16" t="str">
            <v>Vecumnieku vidusskola</v>
          </cell>
          <cell r="G16" t="str">
            <v>Sporta iela 2a, Vecumnieki, Bauskas novads</v>
          </cell>
          <cell r="H16">
            <v>10</v>
          </cell>
          <cell r="I16" t="str">
            <v>13.;20.;27.</v>
          </cell>
          <cell r="J16" t="str">
            <v>04.;11.;25.</v>
          </cell>
          <cell r="K16" t="str">
            <v>01.;08.;15.;22.;29.</v>
          </cell>
          <cell r="L16" t="str">
            <v>06.;13.</v>
          </cell>
          <cell r="M16" t="str">
            <v>17.;24.;31.</v>
          </cell>
          <cell r="N16" t="str">
            <v>07.;14.;21.;28.</v>
          </cell>
          <cell r="O16" t="str">
            <v>07.;21.;28.</v>
          </cell>
          <cell r="P16" t="str">
            <v>04.;11.;18.;25.</v>
          </cell>
          <cell r="Q16" t="str">
            <v>02.;09.;16.</v>
          </cell>
          <cell r="R16"/>
          <cell r="S16">
            <v>0.65972222222222221</v>
          </cell>
          <cell r="T16">
            <v>0.72222222222222221</v>
          </cell>
        </row>
        <row r="17">
          <cell r="D17" t="str">
            <v>3.6.</v>
          </cell>
          <cell r="E17" t="str">
            <v>Vecumnieku jaunsargu vienība</v>
          </cell>
          <cell r="F17" t="str">
            <v>Vecumnieku vidusskola</v>
          </cell>
          <cell r="G17" t="str">
            <v>Sporta iela 2a, Vecumnieki, Bauskas novads</v>
          </cell>
          <cell r="H17">
            <v>15</v>
          </cell>
          <cell r="I17" t="str">
            <v>13.;20.;27.</v>
          </cell>
          <cell r="J17" t="str">
            <v>04.;11.;25.</v>
          </cell>
          <cell r="K17" t="str">
            <v>01.;08.;15.;22.;29.</v>
          </cell>
          <cell r="L17" t="str">
            <v>06.;13.</v>
          </cell>
          <cell r="M17" t="str">
            <v>17.;24.;31.</v>
          </cell>
          <cell r="N17" t="str">
            <v>07.;14.;21.;28.</v>
          </cell>
          <cell r="O17" t="str">
            <v>07.;21.;28.</v>
          </cell>
          <cell r="P17" t="str">
            <v>04.11.;18.;25.</v>
          </cell>
          <cell r="Q17" t="str">
            <v>02.;09.;16.</v>
          </cell>
          <cell r="R17"/>
          <cell r="S17">
            <v>0.72916666666666663</v>
          </cell>
          <cell r="T17">
            <v>0.79166666666666663</v>
          </cell>
        </row>
        <row r="18">
          <cell r="D18" t="str">
            <v>4.7.</v>
          </cell>
          <cell r="E18" t="str">
            <v>Vecumnieku jaunsargu vienība</v>
          </cell>
          <cell r="F18" t="str">
            <v>Vecumnieku vidusskola</v>
          </cell>
          <cell r="G18" t="str">
            <v>Sporta iela 2a, Vecumnieki, Bauskas novads</v>
          </cell>
          <cell r="H18">
            <v>15</v>
          </cell>
          <cell r="I18" t="str">
            <v>16.;23.;30.</v>
          </cell>
          <cell r="J18" t="str">
            <v>07.;14.;28.</v>
          </cell>
          <cell r="K18" t="str">
            <v>04.;11.;18.;25.</v>
          </cell>
          <cell r="L18" t="str">
            <v>02.;09.;16.</v>
          </cell>
          <cell r="M18" t="str">
            <v>13.;20.;27.</v>
          </cell>
          <cell r="N18" t="str">
            <v>03.;10.;17.;24.</v>
          </cell>
          <cell r="O18" t="str">
            <v>03.;10.;24.;31.</v>
          </cell>
          <cell r="P18" t="str">
            <v>07.;14.;21.;28.</v>
          </cell>
          <cell r="Q18" t="str">
            <v>05.;12.;19.</v>
          </cell>
          <cell r="R18"/>
          <cell r="S18">
            <v>0.72916666666666663</v>
          </cell>
          <cell r="T18">
            <v>0.79166666666666663</v>
          </cell>
        </row>
        <row r="19">
          <cell r="D19" t="str">
            <v>Speciālists "Ieroču mācība"</v>
          </cell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</row>
        <row r="20">
          <cell r="D20" t="str">
            <v>Slodze -0,05</v>
          </cell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</row>
        <row r="21">
          <cell r="D21" t="str">
            <v>Slodze -0,05</v>
          </cell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arbību saraksts"/>
      <sheetName val="Darba plāns_Matrica"/>
      <sheetName val="Darba plāns_secīgi"/>
      <sheetName val="Plānotās stundas"/>
      <sheetName val="Grupu mācību Pasākumi"/>
      <sheetName val="Darba stundas pa mēnešiem"/>
      <sheetName val="MG_Pasākumi"/>
      <sheetName val="Pakārtotie pasākumi"/>
      <sheetName val="PS"/>
      <sheetName val="Slodze(maināmie cipari)"/>
    </sheetNames>
    <sheetDataSet>
      <sheetData sheetId="0">
        <row r="13">
          <cell r="B13" t="str">
            <v>Laura Janševska</v>
          </cell>
          <cell r="C13">
            <v>29792765</v>
          </cell>
          <cell r="D13" t="str">
            <v>1.2.</v>
          </cell>
          <cell r="G13" t="str">
            <v>Dobele</v>
          </cell>
          <cell r="H13" t="str">
            <v>turpina komplektēt</v>
          </cell>
          <cell r="N13" t="str">
            <v>14.;21.;28</v>
          </cell>
          <cell r="O13" t="str">
            <v>07.;21.;28</v>
          </cell>
          <cell r="P13" t="str">
            <v>04.;11.;25</v>
          </cell>
          <cell r="Q13" t="str">
            <v>02.;09.;23.</v>
          </cell>
          <cell r="S13">
            <v>0.59375</v>
          </cell>
          <cell r="T13">
            <v>0.65625</v>
          </cell>
        </row>
        <row r="14">
          <cell r="D14" t="str">
            <v>1.2.</v>
          </cell>
          <cell r="G14" t="str">
            <v>Dobele</v>
          </cell>
          <cell r="N14" t="str">
            <v>15.;22</v>
          </cell>
          <cell r="O14" t="str">
            <v>01.;08.;29</v>
          </cell>
          <cell r="P14" t="str">
            <v>05.;12.;19.;26</v>
          </cell>
          <cell r="Q14" t="str">
            <v>03.;10.;24.</v>
          </cell>
          <cell r="S14">
            <v>0.59375</v>
          </cell>
          <cell r="T14">
            <v>0.65625</v>
          </cell>
        </row>
        <row r="15">
          <cell r="D15" t="str">
            <v>3.6.</v>
          </cell>
          <cell r="G15" t="str">
            <v>Dobele</v>
          </cell>
          <cell r="N15" t="str">
            <v>14.;21.;28</v>
          </cell>
          <cell r="O15" t="str">
            <v>07.;21.;28</v>
          </cell>
          <cell r="P15" t="str">
            <v>04.;11.;25</v>
          </cell>
          <cell r="Q15" t="str">
            <v>02.;09.;23</v>
          </cell>
          <cell r="S15">
            <v>0.67361111111111116</v>
          </cell>
          <cell r="T15">
            <v>0.73611111111111116</v>
          </cell>
        </row>
        <row r="16">
          <cell r="D16" t="str">
            <v>VAM 1.MG</v>
          </cell>
          <cell r="G16" t="str">
            <v>Dobele</v>
          </cell>
          <cell r="O16" t="str">
            <v>02.</v>
          </cell>
          <cell r="P16" t="str">
            <v>06.</v>
          </cell>
          <cell r="Q16" t="str">
            <v>11.</v>
          </cell>
          <cell r="S16">
            <v>0.35416666666666669</v>
          </cell>
          <cell r="T16">
            <v>0.625</v>
          </cell>
        </row>
        <row r="17">
          <cell r="D17" t="str">
            <v>VAM 1.MG</v>
          </cell>
          <cell r="G17" t="str">
            <v>Dobele</v>
          </cell>
          <cell r="O17" t="str">
            <v>09.</v>
          </cell>
          <cell r="P17" t="str">
            <v>13.</v>
          </cell>
          <cell r="Q17" t="str">
            <v>18.</v>
          </cell>
          <cell r="S17">
            <v>0.35416666666666669</v>
          </cell>
          <cell r="T17">
            <v>0.625</v>
          </cell>
        </row>
        <row r="18">
          <cell r="D18" t="str">
            <v>VAM 1.MG</v>
          </cell>
          <cell r="G18" t="str">
            <v>Dobele</v>
          </cell>
          <cell r="N18" t="str">
            <v>16.</v>
          </cell>
          <cell r="O18" t="str">
            <v>23.</v>
          </cell>
          <cell r="P18" t="str">
            <v>20.</v>
          </cell>
          <cell r="Q18" t="str">
            <v>25.</v>
          </cell>
          <cell r="S18">
            <v>0.35416666666666669</v>
          </cell>
          <cell r="T18">
            <v>0.625</v>
          </cell>
        </row>
        <row r="19">
          <cell r="D19" t="str">
            <v>VAM 2.MG</v>
          </cell>
          <cell r="G19" t="str">
            <v>Dobele</v>
          </cell>
          <cell r="N19" t="str">
            <v>10.</v>
          </cell>
          <cell r="O19" t="str">
            <v>10.</v>
          </cell>
          <cell r="P19" t="str">
            <v>07.</v>
          </cell>
          <cell r="Q19" t="str">
            <v>05.</v>
          </cell>
          <cell r="S19">
            <v>0.35416666666666669</v>
          </cell>
          <cell r="T19">
            <v>0.625</v>
          </cell>
        </row>
        <row r="20">
          <cell r="D20" t="str">
            <v>VAM 2.MG</v>
          </cell>
          <cell r="G20" t="str">
            <v>Dobele</v>
          </cell>
          <cell r="N20" t="str">
            <v>24.</v>
          </cell>
          <cell r="O20" t="str">
            <v>24.</v>
          </cell>
          <cell r="P20" t="str">
            <v>21.</v>
          </cell>
          <cell r="Q20" t="str">
            <v>19.</v>
          </cell>
          <cell r="S20">
            <v>0.35416666666666669</v>
          </cell>
          <cell r="T20">
            <v>0.625</v>
          </cell>
        </row>
        <row r="21">
          <cell r="D21" t="str">
            <v>Slodze +0,05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arbību saraksts"/>
      <sheetName val="Darba plāns_Matrica"/>
      <sheetName val="Sheet1"/>
      <sheetName val="Darba plāns_secīgi"/>
      <sheetName val="Plānotās stundas"/>
      <sheetName val="Grupu mācību Pasākumi"/>
      <sheetName val="Darba stundas pa mēnešiem"/>
      <sheetName val="MG_Pasākumi"/>
      <sheetName val="Pakārtotie pasākumi"/>
      <sheetName val="PS"/>
      <sheetName val="Slodze(maināmie cipari)"/>
    </sheetNames>
    <sheetDataSet>
      <sheetData sheetId="0">
        <row r="13">
          <cell r="B13" t="str">
            <v>Andīna Naumova</v>
          </cell>
          <cell r="D13" t="str">
            <v>2.3.</v>
          </cell>
          <cell r="F13" t="str">
            <v>BBJC</v>
          </cell>
          <cell r="G13" t="str">
            <v>Rīgas-8, Bauska, Bauskas novads</v>
          </cell>
          <cell r="H13">
            <v>15</v>
          </cell>
          <cell r="I13" t="str">
            <v>14.;21.;28.</v>
          </cell>
          <cell r="J13" t="str">
            <v>04.;11.;25.</v>
          </cell>
          <cell r="K13" t="str">
            <v>01.;08.;15.;22.;29.</v>
          </cell>
          <cell r="L13" t="str">
            <v>06.;13.</v>
          </cell>
          <cell r="M13" t="str">
            <v>17.;24.;31.</v>
          </cell>
          <cell r="N13" t="str">
            <v>07.;14.;21.;28.</v>
          </cell>
          <cell r="O13" t="str">
            <v>07.;21.;28.</v>
          </cell>
          <cell r="P13" t="str">
            <v>04.;11.;18.;25.</v>
          </cell>
          <cell r="Q13" t="str">
            <v>23.;30.</v>
          </cell>
          <cell r="S13">
            <v>0.60416666666666663</v>
          </cell>
          <cell r="T13">
            <v>0.67013888888888884</v>
          </cell>
        </row>
        <row r="14">
          <cell r="D14" t="str">
            <v>2.4.</v>
          </cell>
          <cell r="F14" t="str">
            <v>BBJC</v>
          </cell>
          <cell r="G14" t="str">
            <v>Rīgas-8, Bauska, Bauskas novads</v>
          </cell>
          <cell r="H14">
            <v>15</v>
          </cell>
          <cell r="I14" t="str">
            <v>15.;22.;29.</v>
          </cell>
          <cell r="J14" t="str">
            <v>06.;13.;27.</v>
          </cell>
          <cell r="K14" t="str">
            <v>03.;10.;17.;24.</v>
          </cell>
          <cell r="L14" t="str">
            <v>01.;08.;15.;22.</v>
          </cell>
          <cell r="M14" t="str">
            <v>12.;19.;26.</v>
          </cell>
          <cell r="N14" t="str">
            <v>02.;09.;16.;23.</v>
          </cell>
          <cell r="O14" t="str">
            <v>02.;09.;23.;30.</v>
          </cell>
          <cell r="P14" t="str">
            <v>06.;13.;20.;27.</v>
          </cell>
          <cell r="Q14" t="str">
            <v>25.</v>
          </cell>
          <cell r="S14">
            <v>0.60416666666666663</v>
          </cell>
          <cell r="T14">
            <v>0.67013888888888884</v>
          </cell>
        </row>
        <row r="15">
          <cell r="D15" t="str">
            <v>3.6.</v>
          </cell>
          <cell r="F15" t="str">
            <v>BBJC</v>
          </cell>
          <cell r="G15" t="str">
            <v>Rīgas-8, Bauska, Bauskas novads</v>
          </cell>
          <cell r="H15">
            <v>15</v>
          </cell>
          <cell r="I15" t="str">
            <v>14.;21.;28.</v>
          </cell>
          <cell r="J15" t="str">
            <v>04.;11.;25.</v>
          </cell>
          <cell r="K15" t="str">
            <v>01.;08.;15.;22.;29.</v>
          </cell>
          <cell r="L15" t="str">
            <v>06.;13.</v>
          </cell>
          <cell r="M15" t="str">
            <v>17.;24.;31.</v>
          </cell>
          <cell r="N15" t="str">
            <v>07.;14.;21.;28.</v>
          </cell>
          <cell r="O15" t="str">
            <v>07.;21.;28.</v>
          </cell>
          <cell r="P15" t="str">
            <v>04.;11.;18.;25.</v>
          </cell>
          <cell r="Q15" t="str">
            <v>23.;30.</v>
          </cell>
          <cell r="S15">
            <v>0.68055555555555547</v>
          </cell>
          <cell r="T15">
            <v>0.74652777777777779</v>
          </cell>
        </row>
        <row r="16">
          <cell r="D16" t="str">
            <v>4.7.</v>
          </cell>
          <cell r="F16" t="str">
            <v>BBJC</v>
          </cell>
          <cell r="G16" t="str">
            <v>Rīgas-8, Bauska, Bauskas novads</v>
          </cell>
          <cell r="H16">
            <v>15</v>
          </cell>
          <cell r="I16" t="str">
            <v>15.;22.;29.</v>
          </cell>
          <cell r="J16" t="str">
            <v>06.;13.;27.</v>
          </cell>
          <cell r="K16" t="str">
            <v>03.;10.;17.;24.</v>
          </cell>
          <cell r="L16" t="str">
            <v>01.;08.;15.;22.</v>
          </cell>
          <cell r="M16" t="str">
            <v>12.;19.;26.</v>
          </cell>
          <cell r="N16" t="str">
            <v>02.;09.;16.;23.</v>
          </cell>
          <cell r="O16" t="str">
            <v>02.;09.;23.;30.</v>
          </cell>
          <cell r="P16" t="str">
            <v>06.;13.;20.;27.</v>
          </cell>
          <cell r="Q16" t="str">
            <v>25.</v>
          </cell>
          <cell r="S16">
            <v>0.68055555555555547</v>
          </cell>
          <cell r="T16">
            <v>0.74652777777777779</v>
          </cell>
        </row>
        <row r="17">
          <cell r="D17" t="str">
            <v>VAM 1.MG</v>
          </cell>
          <cell r="F17" t="str">
            <v>B.2.V.</v>
          </cell>
          <cell r="G17" t="str">
            <v>Dārza-9, Bauska, Bauskas novads</v>
          </cell>
          <cell r="H17">
            <v>15</v>
          </cell>
          <cell r="I17" t="str">
            <v>28.</v>
          </cell>
          <cell r="K17" t="str">
            <v>02.;30.</v>
          </cell>
          <cell r="L17" t="str">
            <v>28.</v>
          </cell>
          <cell r="M17" t="str">
            <v>25.</v>
          </cell>
          <cell r="O17" t="str">
            <v>01.;29.</v>
          </cell>
          <cell r="P17" t="str">
            <v>26.</v>
          </cell>
          <cell r="Q17" t="str">
            <v>24.</v>
          </cell>
          <cell r="S17">
            <v>0.35416666666666669</v>
          </cell>
          <cell r="T17">
            <v>0.64236111111111105</v>
          </cell>
        </row>
        <row r="18">
          <cell r="D18" t="str">
            <v>VAM 1.MG</v>
          </cell>
          <cell r="F18" t="str">
            <v>BVĢ</v>
          </cell>
          <cell r="H18">
            <v>15</v>
          </cell>
          <cell r="O18" t="str">
            <v>02.;30.</v>
          </cell>
          <cell r="S18">
            <v>0.33333333333333331</v>
          </cell>
          <cell r="T18">
            <v>0.625</v>
          </cell>
        </row>
        <row r="19">
          <cell r="D19" t="str">
            <v>VAM 1.MG</v>
          </cell>
          <cell r="F19" t="str">
            <v>BVĢ</v>
          </cell>
          <cell r="H19">
            <v>15</v>
          </cell>
          <cell r="P19" t="str">
            <v>14.</v>
          </cell>
          <cell r="S19">
            <v>0.33333333333333331</v>
          </cell>
          <cell r="T19">
            <v>0.625</v>
          </cell>
        </row>
        <row r="20">
          <cell r="D20" t="str">
            <v>VAM 1.MG</v>
          </cell>
          <cell r="F20" t="str">
            <v>B.2.V.</v>
          </cell>
          <cell r="H20">
            <v>15</v>
          </cell>
          <cell r="O20" t="str">
            <v>25.</v>
          </cell>
          <cell r="P20" t="str">
            <v>21.</v>
          </cell>
          <cell r="S20">
            <v>0.35416666666666669</v>
          </cell>
          <cell r="T20">
            <v>0.64236111111111105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arbību saraksts"/>
      <sheetName val="Darba plāns_Matrica"/>
      <sheetName val="Darba plāns_secīgi"/>
      <sheetName val="Plānotās stundas"/>
      <sheetName val="Grupu mācību Pasākumi"/>
      <sheetName val="Darba stundas pa mēnešiem"/>
      <sheetName val="MG_Pasākumi"/>
      <sheetName val="Pakārtotie pasākumi"/>
      <sheetName val="PS"/>
      <sheetName val="Slodze(maināmie cipari)"/>
    </sheetNames>
    <sheetDataSet>
      <sheetData sheetId="0">
        <row r="13">
          <cell r="B13" t="str">
            <v>Ēriks Grinevics</v>
          </cell>
          <cell r="C13">
            <v>29652698</v>
          </cell>
          <cell r="D13" t="str">
            <v>1.1.</v>
          </cell>
          <cell r="E13" t="str">
            <v>Vilce</v>
          </cell>
          <cell r="F13" t="str">
            <v>Vilces pamatskola</v>
          </cell>
          <cell r="G13" t="str">
            <v>Vilce,  Vilces pag.,  Jelgavas novads .</v>
          </cell>
          <cell r="H13">
            <v>15</v>
          </cell>
          <cell r="I13" t="str">
            <v>15.;22.;29.</v>
          </cell>
          <cell r="J13" t="str">
            <v>06;13;27.</v>
          </cell>
          <cell r="K13" t="str">
            <v>03;10;17;18.</v>
          </cell>
          <cell r="L13" t="str">
            <v>01;08;15.</v>
          </cell>
          <cell r="M13" t="str">
            <v>12;19;26.</v>
          </cell>
          <cell r="N13" t="str">
            <v>02;09;16;23.</v>
          </cell>
          <cell r="O13" t="str">
            <v>02;09;23.</v>
          </cell>
          <cell r="P13" t="str">
            <v>06;13;20;27.</v>
          </cell>
          <cell r="Q13" t="str">
            <v>11;18;25.</v>
          </cell>
          <cell r="R13"/>
          <cell r="S13">
            <v>0.54166666666666663</v>
          </cell>
          <cell r="T13">
            <v>0.60416666666666663</v>
          </cell>
        </row>
        <row r="14">
          <cell r="D14" t="str">
            <v>1.2.</v>
          </cell>
          <cell r="E14" t="str">
            <v>Vilce</v>
          </cell>
          <cell r="F14" t="str">
            <v>Vilces pamatskola</v>
          </cell>
          <cell r="G14" t="str">
            <v>Vilce, Vilces pag., Jelgavas novads.</v>
          </cell>
          <cell r="H14">
            <v>15</v>
          </cell>
          <cell r="I14" t="str">
            <v>15.;22.;29.</v>
          </cell>
          <cell r="J14" t="str">
            <v>06;13;27.</v>
          </cell>
          <cell r="K14" t="str">
            <v>03;10;17;18.</v>
          </cell>
          <cell r="L14" t="str">
            <v>01;08;15.</v>
          </cell>
          <cell r="M14" t="str">
            <v>12;19;26.</v>
          </cell>
          <cell r="N14" t="str">
            <v>02;09;16;23.</v>
          </cell>
          <cell r="O14" t="str">
            <v>02;09;23.</v>
          </cell>
          <cell r="P14" t="str">
            <v>06;13;20;27.</v>
          </cell>
          <cell r="Q14" t="str">
            <v>11;18;25.</v>
          </cell>
          <cell r="R14"/>
          <cell r="S14">
            <v>0.61111111111111105</v>
          </cell>
          <cell r="T14">
            <v>0.67708333333333337</v>
          </cell>
        </row>
        <row r="15">
          <cell r="D15" t="str">
            <v>1.1.</v>
          </cell>
          <cell r="E15" t="str">
            <v>Sesava</v>
          </cell>
          <cell r="F15" t="str">
            <v>Sesavas pamatskola</v>
          </cell>
          <cell r="G15" t="str">
            <v>Skolas iela 10, Sesava, Sesavas pag., Jelgavas nov.</v>
          </cell>
          <cell r="H15">
            <v>15</v>
          </cell>
          <cell r="I15" t="str">
            <v>16.;23.;30.</v>
          </cell>
          <cell r="J15" t="str">
            <v>07;14;28.</v>
          </cell>
          <cell r="K15" t="str">
            <v>04;09;16;25.</v>
          </cell>
          <cell r="L15" t="str">
            <v>02;09;16.</v>
          </cell>
          <cell r="M15" t="str">
            <v>13;20;27.</v>
          </cell>
          <cell r="N15" t="str">
            <v>03;10;17;24.</v>
          </cell>
          <cell r="O15" t="str">
            <v>10;24;31.</v>
          </cell>
          <cell r="P15" t="str">
            <v>07;14;21;28.</v>
          </cell>
          <cell r="Q15" t="str">
            <v>12;19;26.</v>
          </cell>
          <cell r="R15"/>
          <cell r="S15">
            <v>0.54166666666666663</v>
          </cell>
          <cell r="T15">
            <v>0.60763888888888895</v>
          </cell>
        </row>
        <row r="16">
          <cell r="D16" t="str">
            <v>1.2.</v>
          </cell>
          <cell r="E16" t="str">
            <v>Sesava</v>
          </cell>
          <cell r="F16" t="str">
            <v>Sesavas pamatskola</v>
          </cell>
          <cell r="G16" t="str">
            <v>Skolas iela 10, Sesava, Sesavas pag., Jelgavas nov.</v>
          </cell>
          <cell r="H16">
            <v>15</v>
          </cell>
          <cell r="I16" t="str">
            <v>10.;17.;24.</v>
          </cell>
          <cell r="J16" t="str">
            <v>08;15;29.</v>
          </cell>
          <cell r="K16" t="str">
            <v>05;12;19;26.</v>
          </cell>
          <cell r="L16" t="str">
            <v>03;10;17.</v>
          </cell>
          <cell r="M16" t="str">
            <v>14;21;28.</v>
          </cell>
          <cell r="N16" t="str">
            <v>04;11;18;25.</v>
          </cell>
          <cell r="O16" t="str">
            <v>04;11;25.</v>
          </cell>
          <cell r="P16" t="str">
            <v>01;08;15;22.</v>
          </cell>
          <cell r="Q16" t="str">
            <v>13;20;27.</v>
          </cell>
          <cell r="R16"/>
          <cell r="S16">
            <v>0.54166666666666663</v>
          </cell>
          <cell r="T16">
            <v>0.60763888888888895</v>
          </cell>
        </row>
        <row r="17">
          <cell r="D17" t="str">
            <v>3.5.</v>
          </cell>
          <cell r="E17" t="str">
            <v>Eleja</v>
          </cell>
          <cell r="F17" t="str">
            <v>Elejas vsk.</v>
          </cell>
          <cell r="G17" t="str">
            <v>Meža prospekts 5, Eleja, Elejas pag., Jelgavas nov.</v>
          </cell>
          <cell r="H17">
            <v>17</v>
          </cell>
          <cell r="I17" t="str">
            <v>16.;23.;30.</v>
          </cell>
          <cell r="J17" t="str">
            <v>07;14;28.</v>
          </cell>
          <cell r="K17" t="str">
            <v>04;09;16;25.</v>
          </cell>
          <cell r="L17" t="str">
            <v>02;09;16.</v>
          </cell>
          <cell r="M17" t="str">
            <v>13;20;27.</v>
          </cell>
          <cell r="N17" t="str">
            <v>03;10;17;24.</v>
          </cell>
          <cell r="O17" t="str">
            <v>10;24;31.</v>
          </cell>
          <cell r="P17" t="str">
            <v>07;14;21;28.</v>
          </cell>
          <cell r="Q17" t="str">
            <v>12;19;26</v>
          </cell>
          <cell r="R17"/>
          <cell r="S17">
            <v>0.625</v>
          </cell>
          <cell r="T17">
            <v>0.69097222222222221</v>
          </cell>
        </row>
        <row r="18">
          <cell r="D18" t="str">
            <v>3.6.</v>
          </cell>
          <cell r="E18" t="str">
            <v>Tīsu bāze</v>
          </cell>
          <cell r="F18" t="str">
            <v>Tīsu bāze</v>
          </cell>
          <cell r="G18" t="str">
            <v>Tīsu bāze, Lielplatones pag., Jelgavas nov.</v>
          </cell>
          <cell r="H18">
            <v>20</v>
          </cell>
          <cell r="I18" t="str">
            <v>11.;18.;25.</v>
          </cell>
          <cell r="J18" t="str">
            <v>08;15;29.</v>
          </cell>
          <cell r="K18" t="str">
            <v>05;12;19;26.</v>
          </cell>
          <cell r="L18" t="str">
            <v>03;10;17.</v>
          </cell>
          <cell r="M18" t="str">
            <v>14;21;28.</v>
          </cell>
          <cell r="N18" t="str">
            <v>04;11;18;25.</v>
          </cell>
          <cell r="O18" t="str">
            <v>04;11;25.</v>
          </cell>
          <cell r="P18" t="str">
            <v>01;08;15;22.</v>
          </cell>
          <cell r="Q18" t="str">
            <v>13;20;27.</v>
          </cell>
          <cell r="R18"/>
          <cell r="S18">
            <v>0.375</v>
          </cell>
          <cell r="T18">
            <v>0.44097222222222227</v>
          </cell>
        </row>
        <row r="19">
          <cell r="D19" t="str">
            <v>Speciālais kurss</v>
          </cell>
          <cell r="E19" t="str">
            <v>Tīsu bāze</v>
          </cell>
          <cell r="F19" t="str">
            <v>Tīsu bāze</v>
          </cell>
          <cell r="G19" t="str">
            <v>Tīsu bāze, Lielplatones pag., Jelgavas nov.</v>
          </cell>
          <cell r="H19">
            <v>15</v>
          </cell>
          <cell r="I19" t="str">
            <v>04.;11.;18.;25.</v>
          </cell>
          <cell r="J19" t="str">
            <v>08;15;22;29.</v>
          </cell>
          <cell r="K19" t="str">
            <v>05;12;19;26.</v>
          </cell>
          <cell r="L19" t="str">
            <v>03;10;17;18.</v>
          </cell>
          <cell r="M19" t="str">
            <v>14;21;22;28.</v>
          </cell>
          <cell r="N19" t="str">
            <v>04;11;18;25.</v>
          </cell>
          <cell r="O19" t="str">
            <v>04;11;18;25;</v>
          </cell>
          <cell r="P19" t="str">
            <v>01;08;15;22.</v>
          </cell>
          <cell r="Q19" t="str">
            <v>06;13;20;27.</v>
          </cell>
          <cell r="R19"/>
          <cell r="S19">
            <v>0.4513888888888889</v>
          </cell>
          <cell r="T19">
            <v>0.60763888888888895</v>
          </cell>
        </row>
        <row r="20"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</row>
        <row r="21"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arbību saraksts"/>
      <sheetName val="Darba plāns_Matrica"/>
      <sheetName val="Darba plāns_secīgi"/>
      <sheetName val="Plānotās stundas"/>
      <sheetName val="Grupu mācību Pasākumi"/>
      <sheetName val="Darba stundas pa mēnešiem"/>
      <sheetName val="MG_Pasākumi"/>
      <sheetName val="Pakārtotie pasākumi"/>
      <sheetName val="PS"/>
      <sheetName val="Slodze(maināmie cipari)"/>
    </sheetNames>
    <sheetDataSet>
      <sheetData sheetId="0">
        <row r="13">
          <cell r="B13" t="str">
            <v>Madara Ostrovska</v>
          </cell>
          <cell r="D13" t="str">
            <v>1.1.</v>
          </cell>
          <cell r="E13">
            <v>1</v>
          </cell>
          <cell r="F13" t="str">
            <v>Jelgavas 4. sākumskola</v>
          </cell>
          <cell r="G13" t="str">
            <v>O. Kalpaka iela 34, Jelgava</v>
          </cell>
          <cell r="O13" t="str">
            <v>07.;21.;28</v>
          </cell>
          <cell r="P13" t="str">
            <v>04.;11.;19.;25</v>
          </cell>
          <cell r="Q13" t="str">
            <v>09.;23.</v>
          </cell>
          <cell r="R13" t="str">
            <v>Prakse pie R.Lejnieka</v>
          </cell>
          <cell r="S13">
            <v>0.5625</v>
          </cell>
          <cell r="T13">
            <v>0.625</v>
          </cell>
        </row>
        <row r="14">
          <cell r="D14" t="str">
            <v>VAM 1.MG</v>
          </cell>
          <cell r="E14" t="str">
            <v>10kl</v>
          </cell>
          <cell r="F14" t="str">
            <v>Jelgavas Tehnoloģiju vidusskola</v>
          </cell>
          <cell r="G14" t="str">
            <v>Lielā iela 2, Jelgava</v>
          </cell>
          <cell r="O14">
            <v>23</v>
          </cell>
          <cell r="P14">
            <v>20</v>
          </cell>
          <cell r="Q14">
            <v>18</v>
          </cell>
          <cell r="R14" t="str">
            <v>Prakse pie R.Lejnieka</v>
          </cell>
          <cell r="S14">
            <v>0.34375</v>
          </cell>
          <cell r="T14">
            <v>0.625</v>
          </cell>
        </row>
        <row r="15">
          <cell r="D15" t="str">
            <v>1.2.</v>
          </cell>
          <cell r="E15">
            <v>1</v>
          </cell>
          <cell r="F15" t="str">
            <v>Jelgavas 4. sākumskola</v>
          </cell>
          <cell r="G15" t="str">
            <v>O. Kalpaka iela 34, Jelgava</v>
          </cell>
          <cell r="O15" t="str">
            <v>07.;21.;28</v>
          </cell>
          <cell r="P15" t="str">
            <v>04.;11.;19.;25</v>
          </cell>
          <cell r="Q15" t="str">
            <v>09.;23.</v>
          </cell>
          <cell r="R15" t="str">
            <v>Prakse pie R.Lejnieka</v>
          </cell>
          <cell r="S15">
            <v>0.63541666666666663</v>
          </cell>
          <cell r="T15">
            <v>0.69791666666666663</v>
          </cell>
        </row>
        <row r="16">
          <cell r="D16" t="str">
            <v>1.2.</v>
          </cell>
          <cell r="E16">
            <v>2</v>
          </cell>
          <cell r="F16" t="str">
            <v>Jelgavas 4. sākumskola</v>
          </cell>
          <cell r="G16" t="str">
            <v>O. Kalpaka iela 34, Jelgava</v>
          </cell>
          <cell r="O16" t="str">
            <v>01.;08.;22.;29</v>
          </cell>
          <cell r="P16" t="str">
            <v>05.;12.;19.;26</v>
          </cell>
          <cell r="Q16" t="str">
            <v>10.;24.</v>
          </cell>
          <cell r="R16" t="str">
            <v>Prakse pie R.Lejnieka</v>
          </cell>
          <cell r="S16">
            <v>0.5625</v>
          </cell>
          <cell r="T16">
            <v>0.625</v>
          </cell>
        </row>
        <row r="17">
          <cell r="D17" t="str">
            <v>VAM 1.MG</v>
          </cell>
          <cell r="E17">
            <v>203</v>
          </cell>
          <cell r="F17" t="str">
            <v>Jelgavas Tehnikums</v>
          </cell>
          <cell r="G17" t="str">
            <v>O. Kalpaka iela 37, Jelgava</v>
          </cell>
          <cell r="O17">
            <v>10</v>
          </cell>
          <cell r="P17">
            <v>21</v>
          </cell>
          <cell r="Q17">
            <v>19</v>
          </cell>
          <cell r="R17" t="str">
            <v>Prakse pie R.Lejnieka</v>
          </cell>
          <cell r="S17">
            <v>0.35416666666666669</v>
          </cell>
          <cell r="T17">
            <v>0.63888888888888895</v>
          </cell>
        </row>
        <row r="18">
          <cell r="D18" t="str">
            <v>VAM 1.MG</v>
          </cell>
          <cell r="E18" t="str">
            <v>206.</v>
          </cell>
          <cell r="F18" t="str">
            <v>Jelgavas Tehnikums</v>
          </cell>
          <cell r="G18" t="str">
            <v>O. Kalpaka iela 37, Jelgava</v>
          </cell>
          <cell r="O18">
            <v>17</v>
          </cell>
          <cell r="P18">
            <v>14</v>
          </cell>
          <cell r="Q18">
            <v>12</v>
          </cell>
          <cell r="R18" t="str">
            <v>Prakse pie R.Lejnieka</v>
          </cell>
          <cell r="S18">
            <v>0.35416666666666669</v>
          </cell>
          <cell r="T18">
            <v>0.63888888888888895</v>
          </cell>
        </row>
        <row r="19">
          <cell r="D19" t="str">
            <v>VAM 1.MG</v>
          </cell>
          <cell r="E19" t="str">
            <v>210.</v>
          </cell>
          <cell r="F19" t="str">
            <v>Jelgavas Tehnikums</v>
          </cell>
          <cell r="G19" t="str">
            <v>O. Kalpaka iela 37, Jelgava</v>
          </cell>
          <cell r="P19" t="str">
            <v>07.;28</v>
          </cell>
          <cell r="R19" t="str">
            <v>Prakse pie R.Lejnieka</v>
          </cell>
          <cell r="S19">
            <v>0.35416666666666669</v>
          </cell>
          <cell r="T19">
            <v>0.63888888888888895</v>
          </cell>
        </row>
        <row r="20">
          <cell r="D20" t="str">
            <v>VAM 1.MG</v>
          </cell>
          <cell r="E20" t="str">
            <v>205A</v>
          </cell>
          <cell r="F20" t="str">
            <v>Jelgavas Tehnikums</v>
          </cell>
          <cell r="G20" t="str">
            <v>O. Kalpaka iela 37, Jelgava</v>
          </cell>
          <cell r="P20">
            <v>29</v>
          </cell>
          <cell r="Q20" t="str">
            <v>05.;26</v>
          </cell>
          <cell r="R20" t="str">
            <v>Prakse pie R.Lejnieka</v>
          </cell>
          <cell r="S20">
            <v>0.35416666666666669</v>
          </cell>
          <cell r="T20">
            <v>0.63888888888888895</v>
          </cell>
        </row>
        <row r="21">
          <cell r="D21" t="str">
            <v>Slodze +0,05</v>
          </cell>
          <cell r="F21" t="str">
            <v>Jelgavas Tehnikums</v>
          </cell>
          <cell r="G21" t="str">
            <v>O. Kalpaka iela 37, Jelgava</v>
          </cell>
          <cell r="R21" t="str">
            <v>Prakse pie R.Lejnieka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arbību saraksts"/>
      <sheetName val="Darba plāns_Matrica"/>
      <sheetName val="Sheet1"/>
      <sheetName val="Darba plāns_secīgi"/>
      <sheetName val="Plānotās stundas"/>
      <sheetName val="Grupu mācību Pasākumi"/>
      <sheetName val="Darba stundas pa mēnešiem"/>
      <sheetName val="MG_Pasākumi"/>
      <sheetName val="Pakārtotie pasākumi"/>
      <sheetName val="PS"/>
      <sheetName val="Slodze(maināmie cipari)"/>
    </sheetNames>
    <sheetDataSet>
      <sheetData sheetId="0">
        <row r="13">
          <cell r="B13" t="str">
            <v>Rolands Rudzis</v>
          </cell>
          <cell r="C13">
            <v>26680686</v>
          </cell>
          <cell r="D13" t="str">
            <v>2.3.</v>
          </cell>
          <cell r="F13" t="str">
            <v>BBJC</v>
          </cell>
          <cell r="G13" t="str">
            <v>Rīgas-8, Bauska, Bauskas novads</v>
          </cell>
          <cell r="H13">
            <v>15</v>
          </cell>
          <cell r="I13" t="str">
            <v>14.;21.;28.</v>
          </cell>
          <cell r="J13" t="str">
            <v>04.;11.;25.</v>
          </cell>
          <cell r="K13" t="str">
            <v>01.;08.;15.;22.;29.</v>
          </cell>
          <cell r="L13" t="str">
            <v>06.;13.</v>
          </cell>
          <cell r="M13" t="str">
            <v>17.;24.;31.</v>
          </cell>
          <cell r="N13" t="str">
            <v>07.;14.;21.;28.</v>
          </cell>
          <cell r="O13" t="str">
            <v>07.;21.;28.</v>
          </cell>
          <cell r="P13" t="str">
            <v>04.;11.;18.;25.</v>
          </cell>
          <cell r="Q13" t="str">
            <v>09.;16.;23.</v>
          </cell>
          <cell r="S13">
            <v>0.60416666666666663</v>
          </cell>
          <cell r="T13">
            <v>0.67013888888888884</v>
          </cell>
        </row>
        <row r="14">
          <cell r="D14" t="str">
            <v>2.4.</v>
          </cell>
          <cell r="F14" t="str">
            <v>BBJC</v>
          </cell>
          <cell r="G14" t="str">
            <v>Rīgas-8, Bauska, Bauskas novads</v>
          </cell>
          <cell r="H14">
            <v>15</v>
          </cell>
          <cell r="I14" t="str">
            <v>15.;22.;29.</v>
          </cell>
          <cell r="J14" t="str">
            <v>06.;13.;27.</v>
          </cell>
          <cell r="K14" t="str">
            <v>03.;10.;17.;24.</v>
          </cell>
          <cell r="L14" t="str">
            <v>01.;08.;15.;22.</v>
          </cell>
          <cell r="M14" t="str">
            <v>12.;19.;26.</v>
          </cell>
          <cell r="N14" t="str">
            <v>02.;09.;16.;23.</v>
          </cell>
          <cell r="O14" t="str">
            <v>02.;09.;23.;30.</v>
          </cell>
          <cell r="P14" t="str">
            <v>06.;13.;20.;27.</v>
          </cell>
          <cell r="Q14" t="str">
            <v>11.;18.;25.</v>
          </cell>
          <cell r="S14">
            <v>0.60416666666666663</v>
          </cell>
          <cell r="T14">
            <v>0.67013888888888884</v>
          </cell>
        </row>
        <row r="15">
          <cell r="D15" t="str">
            <v>3.6.</v>
          </cell>
          <cell r="F15" t="str">
            <v>BBJC</v>
          </cell>
          <cell r="G15" t="str">
            <v>Rīgas-8, Bauska, Bauskas novads</v>
          </cell>
          <cell r="H15">
            <v>15</v>
          </cell>
          <cell r="I15" t="str">
            <v>14.;21.;28.</v>
          </cell>
          <cell r="J15" t="str">
            <v>04.;11.;25.</v>
          </cell>
          <cell r="K15" t="str">
            <v>01.;08.;15.;22.;29.</v>
          </cell>
          <cell r="L15" t="str">
            <v>06.;13.</v>
          </cell>
          <cell r="M15" t="str">
            <v>17.;24.;31.</v>
          </cell>
          <cell r="N15" t="str">
            <v>07.;14.;21.;28.</v>
          </cell>
          <cell r="O15" t="str">
            <v>07.;21.;28.</v>
          </cell>
          <cell r="P15" t="str">
            <v>04.;11.;18.;25.</v>
          </cell>
          <cell r="Q15" t="str">
            <v>09.;16.;23.</v>
          </cell>
          <cell r="S15">
            <v>0.68055555555555547</v>
          </cell>
          <cell r="T15">
            <v>0.74652777777777779</v>
          </cell>
        </row>
        <row r="16">
          <cell r="D16" t="str">
            <v>4.7.</v>
          </cell>
          <cell r="F16" t="str">
            <v>BBJC</v>
          </cell>
          <cell r="G16" t="str">
            <v>Rīgas-8, Bauska, Bauskas novads</v>
          </cell>
          <cell r="H16">
            <v>15</v>
          </cell>
          <cell r="I16" t="str">
            <v>15.;22.;29.</v>
          </cell>
          <cell r="J16" t="str">
            <v>06.;13.;27.</v>
          </cell>
          <cell r="K16" t="str">
            <v>03.;10.;17.;24.</v>
          </cell>
          <cell r="L16" t="str">
            <v>01.;08.;15.;22.</v>
          </cell>
          <cell r="M16" t="str">
            <v>12.;19.;26.</v>
          </cell>
          <cell r="N16" t="str">
            <v>02.;09.;16.;23.</v>
          </cell>
          <cell r="O16" t="str">
            <v>02.;09.;23.;30.</v>
          </cell>
          <cell r="P16" t="str">
            <v>06.;13.;20.;27.</v>
          </cell>
          <cell r="Q16" t="str">
            <v>11.;18.;25.</v>
          </cell>
          <cell r="S16">
            <v>0.68055555555555547</v>
          </cell>
          <cell r="T16">
            <v>0.74652777777777779</v>
          </cell>
        </row>
        <row r="17">
          <cell r="D17" t="str">
            <v>VAM 1.MG</v>
          </cell>
          <cell r="F17" t="str">
            <v>B.2.V.</v>
          </cell>
          <cell r="G17" t="str">
            <v>Dārza-9, Bauska, Bauskas novads</v>
          </cell>
          <cell r="H17">
            <v>15</v>
          </cell>
          <cell r="I17" t="str">
            <v>28.</v>
          </cell>
          <cell r="K17" t="str">
            <v>02.;30.</v>
          </cell>
          <cell r="L17" t="str">
            <v>28.</v>
          </cell>
          <cell r="M17" t="str">
            <v>25.</v>
          </cell>
          <cell r="O17" t="str">
            <v>01.;29.</v>
          </cell>
          <cell r="P17" t="str">
            <v>26.</v>
          </cell>
          <cell r="Q17" t="str">
            <v>24.</v>
          </cell>
          <cell r="S17">
            <v>0.35416666666666669</v>
          </cell>
          <cell r="T17">
            <v>0.64236111111111105</v>
          </cell>
        </row>
        <row r="18">
          <cell r="D18" t="str">
            <v>VAM 1.MG</v>
          </cell>
          <cell r="F18" t="str">
            <v>BVĢ</v>
          </cell>
          <cell r="H18">
            <v>15</v>
          </cell>
          <cell r="O18" t="str">
            <v>02.;30.</v>
          </cell>
          <cell r="S18">
            <v>0.33333333333333331</v>
          </cell>
          <cell r="T18">
            <v>0.625</v>
          </cell>
        </row>
        <row r="19">
          <cell r="D19" t="str">
            <v>VAM 1.MG</v>
          </cell>
          <cell r="F19" t="str">
            <v>BVĢ</v>
          </cell>
          <cell r="H19">
            <v>15</v>
          </cell>
          <cell r="P19" t="str">
            <v>14.</v>
          </cell>
          <cell r="S19">
            <v>0.33333333333333331</v>
          </cell>
          <cell r="T19">
            <v>0.625</v>
          </cell>
        </row>
        <row r="20">
          <cell r="D20" t="str">
            <v>VAM 1.MG</v>
          </cell>
          <cell r="F20" t="str">
            <v>B.2.V.</v>
          </cell>
          <cell r="H20">
            <v>15</v>
          </cell>
          <cell r="O20" t="str">
            <v>25.</v>
          </cell>
          <cell r="P20" t="str">
            <v>21.</v>
          </cell>
          <cell r="S20">
            <v>0.35416666666666669</v>
          </cell>
          <cell r="T20">
            <v>0.64236111111111105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arbību saraksts"/>
      <sheetName val="Darba plāns_Matrica"/>
      <sheetName val="Darba plāns_secīgi"/>
      <sheetName val="Plānotās stundas"/>
      <sheetName val="Grupu mācību Pasākumi"/>
      <sheetName val="Darba stundas pa mēnešiem"/>
      <sheetName val="MG_Pasākumi"/>
      <sheetName val="Pakārtotie pasākumi"/>
      <sheetName val="PS"/>
      <sheetName val="Slodze(maināmie cipari)"/>
    </sheetNames>
    <sheetDataSet>
      <sheetData sheetId="0">
        <row r="13">
          <cell r="B13" t="str">
            <v>Normunds Tomsons</v>
          </cell>
          <cell r="D13" t="str">
            <v>1.1.</v>
          </cell>
          <cell r="F13" t="str">
            <v>Dobele</v>
          </cell>
          <cell r="G13" t="str">
            <v>Gaurata iela 8, Dobele</v>
          </cell>
          <cell r="O13" t="str">
            <v>07.;21.;28.;</v>
          </cell>
          <cell r="P13" t="str">
            <v>04.;11.;18.;25.;</v>
          </cell>
          <cell r="Q13" t="str">
            <v>09.;16.;23.;30.</v>
          </cell>
          <cell r="R13" t="str">
            <v>Prakse pie A.Pērkona</v>
          </cell>
          <cell r="S13">
            <v>0.72916666666666663</v>
          </cell>
          <cell r="T13">
            <v>0.78819444444444453</v>
          </cell>
        </row>
        <row r="14">
          <cell r="D14" t="str">
            <v>2.4.</v>
          </cell>
          <cell r="F14" t="str">
            <v>Dobele</v>
          </cell>
          <cell r="G14" t="str">
            <v>Gaurata iela 8, Dobele</v>
          </cell>
          <cell r="O14" t="str">
            <v>01.;08.;22.;29.;</v>
          </cell>
          <cell r="P14" t="str">
            <v>05.;12;19.;26.;</v>
          </cell>
          <cell r="Q14" t="str">
            <v>10.;17.;24.;31.</v>
          </cell>
          <cell r="R14" t="str">
            <v>Prakse pie A.Pērkona</v>
          </cell>
          <cell r="S14">
            <v>0.66666666666666663</v>
          </cell>
          <cell r="T14">
            <v>0.72569444444444453</v>
          </cell>
        </row>
        <row r="15">
          <cell r="D15" t="str">
            <v>3.6.</v>
          </cell>
          <cell r="F15" t="str">
            <v>Dobele</v>
          </cell>
          <cell r="G15" t="str">
            <v>Gaurata iela 8, Dobele</v>
          </cell>
          <cell r="O15" t="str">
            <v>07.;21.;28.;</v>
          </cell>
          <cell r="P15" t="str">
            <v>04.;11.;18.;25.;</v>
          </cell>
          <cell r="Q15" t="str">
            <v>09.;16.;23.;30.</v>
          </cell>
          <cell r="R15" t="str">
            <v>Prakse pie A.Pērkona</v>
          </cell>
          <cell r="S15">
            <v>0.66666666666666663</v>
          </cell>
          <cell r="T15">
            <v>0.72569444444444453</v>
          </cell>
        </row>
        <row r="16">
          <cell r="D16" t="str">
            <v>3.6.</v>
          </cell>
          <cell r="F16" t="str">
            <v>Auces vidusskola</v>
          </cell>
          <cell r="G16" t="str">
            <v>J. Mātera iela 11, Auce, Dobeles nov.</v>
          </cell>
          <cell r="O16" t="str">
            <v>04.;11.;25.;</v>
          </cell>
          <cell r="P16" t="str">
            <v>01.;08.;15.;22.</v>
          </cell>
          <cell r="Q16" t="str">
            <v>13.;20.;27.;</v>
          </cell>
          <cell r="R16" t="str">
            <v>Prakse pie A.Pērkona</v>
          </cell>
          <cell r="S16">
            <v>0.57638888888888895</v>
          </cell>
          <cell r="T16">
            <v>0.63541666666666663</v>
          </cell>
        </row>
        <row r="17">
          <cell r="D17" t="str">
            <v>VAM 1.MG</v>
          </cell>
          <cell r="F17" t="str">
            <v>Dobeles 1.vidusskola</v>
          </cell>
          <cell r="G17" t="str">
            <v>Gaurata iela 8, Dobele</v>
          </cell>
          <cell r="O17" t="str">
            <v>25.,</v>
          </cell>
          <cell r="P17" t="str">
            <v>15.,</v>
          </cell>
          <cell r="Q17" t="str">
            <v>20.,</v>
          </cell>
          <cell r="R17" t="str">
            <v>Prakse pie A.Pērkona</v>
          </cell>
          <cell r="S17">
            <v>0.34027777777777773</v>
          </cell>
          <cell r="T17">
            <v>0.61111111111111105</v>
          </cell>
        </row>
        <row r="18">
          <cell r="D18" t="str">
            <v>VAM 1.MG</v>
          </cell>
          <cell r="E18" t="str">
            <v>DAV1</v>
          </cell>
          <cell r="F18" t="str">
            <v>Dobeles Amatniecības un vispārizglītojošā vidusskola</v>
          </cell>
          <cell r="G18" t="str">
            <v>Gaurata iela 8, Dobele</v>
          </cell>
          <cell r="O18" t="str">
            <v>15.;</v>
          </cell>
          <cell r="P18" t="str">
            <v>12.;</v>
          </cell>
          <cell r="Q18" t="str">
            <v>17.;</v>
          </cell>
          <cell r="R18" t="str">
            <v>Prakse pie A.Pērkona</v>
          </cell>
          <cell r="S18">
            <v>0.35416666666666669</v>
          </cell>
          <cell r="T18">
            <v>0.625</v>
          </cell>
        </row>
        <row r="19">
          <cell r="D19" t="str">
            <v>VAM 1.MG</v>
          </cell>
          <cell r="E19" t="str">
            <v>DAV2</v>
          </cell>
          <cell r="F19" t="str">
            <v>Dobeles Amatniecības un vispārizglītojošā vidusskola</v>
          </cell>
          <cell r="G19" t="str">
            <v>Gaurata iela 8, Dobele</v>
          </cell>
          <cell r="O19" t="str">
            <v>16.;</v>
          </cell>
          <cell r="P19" t="str">
            <v>13.;</v>
          </cell>
          <cell r="Q19" t="str">
            <v>18.;</v>
          </cell>
          <cell r="R19" t="str">
            <v>Prakse pie A.Pērkona</v>
          </cell>
          <cell r="S19">
            <v>0.35416666666666669</v>
          </cell>
          <cell r="T19">
            <v>0.625</v>
          </cell>
        </row>
        <row r="20">
          <cell r="D20" t="str">
            <v>VAM 1.MG</v>
          </cell>
          <cell r="E20" t="str">
            <v>DAV3</v>
          </cell>
          <cell r="F20" t="str">
            <v>Dobeles Amatniecības un vispārizglītojošā vidusskola</v>
          </cell>
          <cell r="G20" t="str">
            <v>Gaurata iela 8, Dobele</v>
          </cell>
          <cell r="O20" t="str">
            <v>17.;</v>
          </cell>
          <cell r="P20" t="str">
            <v>14.;</v>
          </cell>
          <cell r="Q20" t="str">
            <v>19.;</v>
          </cell>
          <cell r="R20" t="str">
            <v>Prakse pie A.Pērkona</v>
          </cell>
          <cell r="S20">
            <v>0.35416666666666669</v>
          </cell>
          <cell r="T20">
            <v>0.625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arbību saraksts"/>
      <sheetName val="Darba plāns_Matrica"/>
      <sheetName val="Darba plāns_secīgi"/>
      <sheetName val="Plānotās stundas"/>
      <sheetName val="Grupu mācību Pasākumi"/>
      <sheetName val="Darba stundas pa mēnešiem"/>
      <sheetName val="MG_Pasākumi"/>
      <sheetName val="Pakārtotie pasākumi"/>
      <sheetName val="PS"/>
      <sheetName val="Slodze(maināmie cipari)"/>
    </sheetNames>
    <sheetDataSet>
      <sheetData sheetId="0">
        <row r="13">
          <cell r="B13" t="str">
            <v>seržants Juris Grīslītis</v>
          </cell>
          <cell r="C13">
            <v>26681088</v>
          </cell>
          <cell r="D13" t="str">
            <v>1.1.</v>
          </cell>
          <cell r="E13" t="str">
            <v>1.</v>
          </cell>
          <cell r="F13" t="str">
            <v>Bauskas 2.VSK</v>
          </cell>
          <cell r="G13" t="str">
            <v xml:space="preserve"> Dārza iela 9, Bauska, LV-3901</v>
          </cell>
          <cell r="H13">
            <v>11</v>
          </cell>
          <cell r="I13" t="str">
            <v>06.;13.;20.</v>
          </cell>
          <cell r="J13" t="str">
            <v>04.;11.;25.</v>
          </cell>
          <cell r="K13" t="str">
            <v>02.;09.;16.;23.</v>
          </cell>
          <cell r="L13" t="str">
            <v>06.;13.</v>
          </cell>
          <cell r="M13" t="str">
            <v>11.;18.;25</v>
          </cell>
          <cell r="N13" t="str">
            <v>01.;08.;15.;22.</v>
          </cell>
          <cell r="O13" t="str">
            <v>01;08;29.</v>
          </cell>
          <cell r="P13" t="str">
            <v>05;12;19;26</v>
          </cell>
          <cell r="Q13" t="str">
            <v>03;10;24.</v>
          </cell>
          <cell r="R13"/>
          <cell r="S13">
            <v>0.61458333333333337</v>
          </cell>
          <cell r="T13">
            <v>0.68055555555555547</v>
          </cell>
        </row>
        <row r="14">
          <cell r="D14" t="str">
            <v>1.2.</v>
          </cell>
          <cell r="E14"/>
          <cell r="F14" t="str">
            <v>Pilsrundāle</v>
          </cell>
          <cell r="G14" t="str">
            <v>Pilsrundāle, Rundāles pagasts,
Rundāles novads, LV – 3921</v>
          </cell>
          <cell r="H14">
            <v>18</v>
          </cell>
          <cell r="I14" t="str">
            <v>06.;13.;20.</v>
          </cell>
          <cell r="J14" t="str">
            <v>05.;12.;26.</v>
          </cell>
          <cell r="K14" t="str">
            <v>04.;11.;18.25.</v>
          </cell>
          <cell r="L14" t="str">
            <v>07.;14.</v>
          </cell>
          <cell r="M14" t="str">
            <v>13.;20.;27.</v>
          </cell>
          <cell r="N14" t="str">
            <v>03.;10.;17.;24.</v>
          </cell>
          <cell r="O14" t="str">
            <v>03;10;31</v>
          </cell>
          <cell r="P14" t="str">
            <v>07;14;21;28</v>
          </cell>
          <cell r="Q14" t="str">
            <v>05;12;19;26.</v>
          </cell>
          <cell r="R14"/>
          <cell r="S14">
            <v>0.60416666666666663</v>
          </cell>
          <cell r="T14">
            <v>0.67013888888888884</v>
          </cell>
        </row>
        <row r="15">
          <cell r="D15" t="str">
            <v>2.3.</v>
          </cell>
          <cell r="E15"/>
          <cell r="F15" t="str">
            <v>Bārbeles Pamatskola</v>
          </cell>
          <cell r="G15" t="str">
            <v>Brukna-1, Dāviņu pag.,
Bauskas novads, LV-3936</v>
          </cell>
          <cell r="H15">
            <v>15</v>
          </cell>
          <cell r="I15" t="str">
            <v>07.;14.;21.</v>
          </cell>
          <cell r="J15" t="str">
            <v>06.;13.;17:24</v>
          </cell>
          <cell r="K15" t="str">
            <v>03:10:17:24:</v>
          </cell>
          <cell r="L15" t="str">
            <v>08.;15.</v>
          </cell>
          <cell r="M15" t="str">
            <v>12.;19.;26</v>
          </cell>
          <cell r="N15" t="str">
            <v>02.;09.;16.;23.</v>
          </cell>
          <cell r="O15" t="str">
            <v>02;09;30</v>
          </cell>
          <cell r="P15" t="str">
            <v>06;13;20;27</v>
          </cell>
          <cell r="Q15" t="str">
            <v>11;25</v>
          </cell>
          <cell r="R15"/>
          <cell r="S15">
            <v>0.6875</v>
          </cell>
          <cell r="T15">
            <v>0.75347222222222221</v>
          </cell>
        </row>
        <row r="16">
          <cell r="D16" t="str">
            <v>2.4.</v>
          </cell>
          <cell r="E16"/>
          <cell r="F16" t="str">
            <v>Bauskas 2.VSK</v>
          </cell>
          <cell r="G16" t="str">
            <v xml:space="preserve"> Dārza iela 9, Bauska, LV-3904</v>
          </cell>
          <cell r="H16">
            <v>5</v>
          </cell>
          <cell r="I16" t="str">
            <v>07.;14.;21.</v>
          </cell>
          <cell r="J16" t="str">
            <v>07.;14.;28.</v>
          </cell>
          <cell r="K16" t="str">
            <v>03.;10.;17.;24.</v>
          </cell>
          <cell r="L16" t="str">
            <v>09.;15.</v>
          </cell>
          <cell r="M16" t="str">
            <v>10.;17.;24.;31.</v>
          </cell>
          <cell r="N16" t="str">
            <v>07.;14.;21.;28.</v>
          </cell>
          <cell r="O16" t="str">
            <v>07;21;28</v>
          </cell>
          <cell r="P16" t="str">
            <v>04;11;18;25</v>
          </cell>
          <cell r="Q16" t="str">
            <v>02;09;23.</v>
          </cell>
          <cell r="R16"/>
          <cell r="S16">
            <v>0.61458333333333337</v>
          </cell>
          <cell r="T16">
            <v>0.61458333333333337</v>
          </cell>
        </row>
        <row r="17">
          <cell r="D17" t="str">
            <v>VAM 1.MG</v>
          </cell>
          <cell r="E17" t="str">
            <v>10ckl.</v>
          </cell>
          <cell r="F17" t="str">
            <v>Bauskas 2.VSK</v>
          </cell>
          <cell r="G17" t="str">
            <v xml:space="preserve"> Dārza iela 9, Bauska, LV-3905</v>
          </cell>
          <cell r="H17">
            <v>12</v>
          </cell>
          <cell r="I17" t="str">
            <v>28.</v>
          </cell>
          <cell r="J17" t="str">
            <v>26.</v>
          </cell>
          <cell r="K17" t="str">
            <v>23.</v>
          </cell>
          <cell r="L17"/>
          <cell r="M17" t="str">
            <v>25.</v>
          </cell>
          <cell r="N17" t="str">
            <v>22.</v>
          </cell>
          <cell r="O17">
            <v>22</v>
          </cell>
          <cell r="P17">
            <v>11</v>
          </cell>
          <cell r="Q17">
            <v>16</v>
          </cell>
          <cell r="R17"/>
          <cell r="S17">
            <v>0.35416666666666669</v>
          </cell>
          <cell r="T17">
            <v>0.64236111111111105</v>
          </cell>
        </row>
        <row r="18">
          <cell r="D18" t="str">
            <v>VAM 2.MG</v>
          </cell>
          <cell r="E18" t="str">
            <v>10bkl.</v>
          </cell>
          <cell r="F18" t="str">
            <v>Bauskas 2.VSK</v>
          </cell>
          <cell r="G18" t="str">
            <v xml:space="preserve"> Dārza iela 9, Bauska, LV-3906</v>
          </cell>
          <cell r="H18">
            <v>19</v>
          </cell>
          <cell r="I18" t="str">
            <v>29.</v>
          </cell>
          <cell r="J18" t="str">
            <v>27.</v>
          </cell>
          <cell r="K18" t="str">
            <v>24.</v>
          </cell>
          <cell r="L18"/>
          <cell r="M18" t="str">
            <v>26.</v>
          </cell>
          <cell r="N18" t="str">
            <v>23.</v>
          </cell>
          <cell r="O18">
            <v>23</v>
          </cell>
          <cell r="P18">
            <v>12</v>
          </cell>
          <cell r="Q18">
            <v>17</v>
          </cell>
          <cell r="R18"/>
          <cell r="S18">
            <v>0.35416666666666669</v>
          </cell>
          <cell r="T18">
            <v>0.64236111111111105</v>
          </cell>
        </row>
        <row r="19">
          <cell r="D19" t="str">
            <v>Studijas</v>
          </cell>
          <cell r="E19"/>
          <cell r="F19" t="str">
            <v>LSPA</v>
          </cell>
          <cell r="G19" t="str">
            <v xml:space="preserve"> Brīvības gatve 333, Rīga, LV-1006</v>
          </cell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>
            <v>0.34375</v>
          </cell>
          <cell r="T19">
            <v>0.71527777777777779</v>
          </cell>
        </row>
        <row r="20">
          <cell r="D20" t="str">
            <v>VAM 1.MG</v>
          </cell>
          <cell r="E20" t="str">
            <v>11.kl.</v>
          </cell>
          <cell r="F20" t="str">
            <v>Bauskas 2.VSK</v>
          </cell>
          <cell r="G20" t="str">
            <v xml:space="preserve"> Dārza iela 9, Bauska, LV-3908</v>
          </cell>
          <cell r="H20">
            <v>19</v>
          </cell>
          <cell r="I20" t="str">
            <v>30.</v>
          </cell>
          <cell r="J20" t="str">
            <v>28.</v>
          </cell>
          <cell r="K20" t="str">
            <v>25.</v>
          </cell>
          <cell r="L20"/>
          <cell r="M20" t="str">
            <v>27.</v>
          </cell>
          <cell r="N20" t="str">
            <v>24.</v>
          </cell>
          <cell r="O20">
            <v>24</v>
          </cell>
          <cell r="P20">
            <v>13</v>
          </cell>
          <cell r="Q20">
            <v>18</v>
          </cell>
          <cell r="R20"/>
          <cell r="S20">
            <v>0.35416666666666669</v>
          </cell>
          <cell r="T20">
            <v>0.64236111111111105</v>
          </cell>
        </row>
        <row r="21"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arbību saraksts"/>
      <sheetName val="Darba plāns_Matrica"/>
      <sheetName val="Darba plāns_secīgi"/>
      <sheetName val="Plānotās stundas"/>
      <sheetName val="Grupu mācību Pasākumi"/>
      <sheetName val="Darba stundas pa mēnešiem"/>
      <sheetName val="MG_Pasākumi"/>
      <sheetName val="Pakārtotie pasākumi"/>
      <sheetName val="PS"/>
      <sheetName val="Slodze(maināmie cipari)"/>
    </sheetNames>
    <sheetDataSet>
      <sheetData sheetId="0">
        <row r="13">
          <cell r="B13" t="str">
            <v>Mārtiņš Gristiņš</v>
          </cell>
          <cell r="C13">
            <v>20096107</v>
          </cell>
          <cell r="D13" t="str">
            <v>1.1.</v>
          </cell>
          <cell r="E13"/>
          <cell r="F13" t="str">
            <v>Auces vsk</v>
          </cell>
          <cell r="G13" t="str">
            <v>J. Mātera iela 11, Auce, Dobeles nov.</v>
          </cell>
          <cell r="H13">
            <v>21</v>
          </cell>
          <cell r="I13" t="str">
            <v>13.;20.;27.;</v>
          </cell>
          <cell r="J13" t="str">
            <v>04.;11.;18.;</v>
          </cell>
          <cell r="K13" t="str">
            <v>01.;15.;22.;29.;</v>
          </cell>
          <cell r="L13" t="str">
            <v>06.;13.;20.;</v>
          </cell>
          <cell r="M13"/>
          <cell r="N13" t="str">
            <v>07.;14.;21.;28.;</v>
          </cell>
          <cell r="O13" t="str">
            <v>07.;21.;28.;</v>
          </cell>
          <cell r="P13" t="str">
            <v>04.;11.;18.;25.;</v>
          </cell>
          <cell r="Q13" t="str">
            <v>02.;09.;16.</v>
          </cell>
          <cell r="R13" t="str">
            <v>JAN DNL</v>
          </cell>
          <cell r="S13">
            <v>0.64236111111111105</v>
          </cell>
          <cell r="T13">
            <v>0.70833333333333337</v>
          </cell>
        </row>
        <row r="14">
          <cell r="D14" t="str">
            <v>2.4.</v>
          </cell>
          <cell r="E14"/>
          <cell r="F14" t="str">
            <v>Auces vsk</v>
          </cell>
          <cell r="G14" t="str">
            <v>J. Mātera iela 11, Auce, Dobeles nov.</v>
          </cell>
          <cell r="H14">
            <v>11</v>
          </cell>
          <cell r="I14" t="str">
            <v>15.;22.;29.;</v>
          </cell>
          <cell r="J14" t="str">
            <v>06.;13.;20.;</v>
          </cell>
          <cell r="K14" t="str">
            <v>03.;17.;24.;</v>
          </cell>
          <cell r="L14" t="str">
            <v>01.;08.;15.;</v>
          </cell>
          <cell r="M14"/>
          <cell r="N14" t="str">
            <v>02.;09.;16.;23</v>
          </cell>
          <cell r="O14" t="str">
            <v>02.;23.;30.;</v>
          </cell>
          <cell r="P14" t="str">
            <v>06.;13.;20.;27.;</v>
          </cell>
          <cell r="Q14" t="str">
            <v>04.;11.;18.</v>
          </cell>
          <cell r="R14" t="str">
            <v>JAN DNL</v>
          </cell>
          <cell r="S14">
            <v>0.64236111111111105</v>
          </cell>
          <cell r="T14">
            <v>0.70833333333333337</v>
          </cell>
        </row>
        <row r="15">
          <cell r="D15" t="str">
            <v>VAM 1.MG</v>
          </cell>
          <cell r="E15" t="str">
            <v>201a</v>
          </cell>
          <cell r="F15" t="str">
            <v>Jelgavas Tehnikums</v>
          </cell>
          <cell r="G15" t="str">
            <v>Pulkveža Oskara Kalpaka iela 37, Jelgava, LV-3001</v>
          </cell>
          <cell r="H15">
            <v>14</v>
          </cell>
          <cell r="I15" t="str">
            <v>07.;</v>
          </cell>
          <cell r="J15" t="str">
            <v>05.;</v>
          </cell>
          <cell r="K15" t="str">
            <v>02.;</v>
          </cell>
          <cell r="L15" t="str">
            <v>07.;</v>
          </cell>
          <cell r="M15"/>
          <cell r="N15" t="str">
            <v>01.;15.;</v>
          </cell>
          <cell r="O15"/>
          <cell r="P15" t="str">
            <v>26.;</v>
          </cell>
          <cell r="Q15" t="str">
            <v>03.;</v>
          </cell>
          <cell r="R15"/>
          <cell r="S15">
            <v>0.35416666666666669</v>
          </cell>
          <cell r="T15">
            <v>0.61805555555555558</v>
          </cell>
        </row>
        <row r="16">
          <cell r="D16" t="str">
            <v>VAM 1.MG</v>
          </cell>
          <cell r="E16">
            <v>205</v>
          </cell>
          <cell r="F16" t="str">
            <v>Jelgavas Tehnikums</v>
          </cell>
          <cell r="G16" t="str">
            <v>Pulkveža Oskara Kalpaka iela 37, Jelgava, LV-3001</v>
          </cell>
          <cell r="H16">
            <v>14</v>
          </cell>
          <cell r="I16" t="str">
            <v>14.;</v>
          </cell>
          <cell r="J16" t="str">
            <v>12.;</v>
          </cell>
          <cell r="K16"/>
          <cell r="L16" t="str">
            <v>21.;</v>
          </cell>
          <cell r="M16"/>
          <cell r="N16" t="str">
            <v>08.;</v>
          </cell>
          <cell r="O16" t="str">
            <v>15.;</v>
          </cell>
          <cell r="P16" t="str">
            <v>12.;</v>
          </cell>
          <cell r="Q16" t="str">
            <v>30.;</v>
          </cell>
          <cell r="R16"/>
          <cell r="S16">
            <v>0.35416666666666669</v>
          </cell>
          <cell r="T16">
            <v>0.61805555555555558</v>
          </cell>
        </row>
        <row r="17">
          <cell r="D17" t="str">
            <v>VAM 1.MG</v>
          </cell>
          <cell r="E17"/>
          <cell r="F17" t="str">
            <v>Auces vsk</v>
          </cell>
          <cell r="G17" t="str">
            <v>J. Mātera iela 11, Auce, Dobeles nov.</v>
          </cell>
          <cell r="H17">
            <v>7</v>
          </cell>
          <cell r="I17" t="str">
            <v>20.;</v>
          </cell>
          <cell r="J17" t="str">
            <v>25.;</v>
          </cell>
          <cell r="K17" t="str">
            <v>22.;</v>
          </cell>
          <cell r="L17" t="str">
            <v>13.;</v>
          </cell>
          <cell r="M17" t="str">
            <v>24.;</v>
          </cell>
          <cell r="N17" t="str">
            <v>14.;</v>
          </cell>
          <cell r="O17" t="str">
            <v>07.;</v>
          </cell>
          <cell r="P17" t="str">
            <v>04.;</v>
          </cell>
          <cell r="Q17" t="str">
            <v>09.;</v>
          </cell>
          <cell r="R17"/>
          <cell r="S17">
            <v>0.3611111111111111</v>
          </cell>
          <cell r="T17">
            <v>0.63541666666666663</v>
          </cell>
        </row>
        <row r="18">
          <cell r="D18" t="str">
            <v>VAM 2.MG</v>
          </cell>
          <cell r="E18"/>
          <cell r="F18" t="str">
            <v>Auces vsk</v>
          </cell>
          <cell r="G18" t="str">
            <v>J. Mātera iela 11, Auce, Dobeles nov.</v>
          </cell>
          <cell r="H18">
            <v>5</v>
          </cell>
          <cell r="I18" t="str">
            <v>23.;</v>
          </cell>
          <cell r="J18" t="str">
            <v>28.;</v>
          </cell>
          <cell r="K18" t="str">
            <v>25.;</v>
          </cell>
          <cell r="L18" t="str">
            <v>9.;</v>
          </cell>
          <cell r="M18" t="str">
            <v>27.;</v>
          </cell>
          <cell r="N18" t="str">
            <v>17.;</v>
          </cell>
          <cell r="O18" t="str">
            <v>10.;</v>
          </cell>
          <cell r="P18" t="str">
            <v>07.;</v>
          </cell>
          <cell r="Q18" t="str">
            <v>12.;</v>
          </cell>
          <cell r="R18"/>
          <cell r="S18">
            <v>0.3611111111111111</v>
          </cell>
          <cell r="T18">
            <v>0.63541666666666663</v>
          </cell>
        </row>
        <row r="19">
          <cell r="D19" t="str">
            <v>VAM 1.MG</v>
          </cell>
          <cell r="E19">
            <v>202</v>
          </cell>
          <cell r="F19" t="str">
            <v>Jelgavas Tehnikums</v>
          </cell>
          <cell r="G19" t="str">
            <v>Pulkveža Oskara Kalpaka iela 37, Jelgava, LV-3001</v>
          </cell>
          <cell r="H19">
            <v>14</v>
          </cell>
          <cell r="I19" t="str">
            <v>29.;</v>
          </cell>
          <cell r="J19" t="str">
            <v>27.;</v>
          </cell>
          <cell r="K19" t="str">
            <v>24.;</v>
          </cell>
          <cell r="L19" t="str">
            <v>15.;</v>
          </cell>
          <cell r="M19" t="str">
            <v>26.;</v>
          </cell>
          <cell r="N19" t="str">
            <v>09.;23.;</v>
          </cell>
          <cell r="O19" t="str">
            <v>30.;</v>
          </cell>
          <cell r="P19" t="str">
            <v>27.;</v>
          </cell>
          <cell r="Q19" t="str">
            <v>30.;</v>
          </cell>
          <cell r="R19"/>
          <cell r="S19">
            <v>0.35416666666666669</v>
          </cell>
          <cell r="T19">
            <v>0.61805555555555558</v>
          </cell>
        </row>
        <row r="20">
          <cell r="D20" t="str">
            <v>Studijas</v>
          </cell>
          <cell r="E20"/>
          <cell r="F20"/>
          <cell r="G20"/>
          <cell r="H20"/>
          <cell r="I20" t="str">
            <v>11.;18.;25.;</v>
          </cell>
          <cell r="J20" t="str">
            <v>1.;8.;15.;22.;29.;</v>
          </cell>
          <cell r="K20" t="str">
            <v>05.;12.;19.;26.;</v>
          </cell>
          <cell r="L20" t="str">
            <v>03.;10.;17.;</v>
          </cell>
          <cell r="M20"/>
          <cell r="N20"/>
          <cell r="O20"/>
          <cell r="P20"/>
          <cell r="Q20"/>
          <cell r="R20"/>
          <cell r="S20">
            <v>0.34375</v>
          </cell>
          <cell r="T20">
            <v>0.63888888888888895</v>
          </cell>
        </row>
        <row r="21">
          <cell r="D21" t="str">
            <v>VAM 1.MG</v>
          </cell>
          <cell r="E21">
            <v>209</v>
          </cell>
          <cell r="F21" t="str">
            <v>Jelgavas Tehnikums</v>
          </cell>
          <cell r="G21" t="str">
            <v>Pulkveža Oskara Kalpaka iela 37, Jelgava, LV-3001</v>
          </cell>
          <cell r="H21">
            <v>14</v>
          </cell>
          <cell r="I21" t="str">
            <v>21.;</v>
          </cell>
          <cell r="J21" t="str">
            <v>19.;</v>
          </cell>
          <cell r="K21" t="str">
            <v>16.;</v>
          </cell>
          <cell r="L21" t="str">
            <v>14.;</v>
          </cell>
          <cell r="M21" t="str">
            <v>25.;</v>
          </cell>
          <cell r="N21" t="str">
            <v>22.;</v>
          </cell>
          <cell r="O21" t="str">
            <v>01.;22.;</v>
          </cell>
          <cell r="P21" t="str">
            <v>05.;19.;</v>
          </cell>
          <cell r="Q21"/>
          <cell r="R21"/>
          <cell r="S21">
            <v>0.35416666666666669</v>
          </cell>
          <cell r="T21">
            <v>0.61805555555555558</v>
          </cell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arbību saraksts"/>
      <sheetName val="Darba plāns_Matrica"/>
      <sheetName val="Darba plāns_secīgi"/>
      <sheetName val="Plānotās stundas"/>
      <sheetName val="Grupu mācību Pasākumi"/>
      <sheetName val="Darba stundas pa mēnešiem"/>
      <sheetName val="MG_Pasākumi"/>
      <sheetName val="Pakārtotie pasākumi"/>
      <sheetName val="PS"/>
      <sheetName val="Slodze(maināmie cipari)"/>
    </sheetNames>
    <sheetDataSet>
      <sheetData sheetId="0">
        <row r="13">
          <cell r="B13" t="str">
            <v>Roberts Guiskis</v>
          </cell>
          <cell r="C13">
            <v>28327985</v>
          </cell>
          <cell r="D13" t="str">
            <v>1.1.</v>
          </cell>
          <cell r="E13"/>
          <cell r="F13" t="str">
            <v>Jumpravas pamatskola</v>
          </cell>
          <cell r="G13" t="str">
            <v>Ozolu iela 4, Jumprava, Ogres novads</v>
          </cell>
          <cell r="H13">
            <v>23</v>
          </cell>
          <cell r="I13" t="str">
            <v>16.;23.;30.;</v>
          </cell>
          <cell r="J13" t="str">
            <v>14.;21.;28.;</v>
          </cell>
          <cell r="K13" t="str">
            <v>04.;10.;17.;25.;</v>
          </cell>
          <cell r="L13" t="str">
            <v>04.;11.;18.;</v>
          </cell>
          <cell r="M13" t="str">
            <v>13.;20.;27.;</v>
          </cell>
          <cell r="N13" t="str">
            <v>03.;10.;17.;24.;</v>
          </cell>
          <cell r="O13" t="str">
            <v>03.;17.;24.;</v>
          </cell>
          <cell r="P13" t="str">
            <v>07.;14.;21.;28.;</v>
          </cell>
          <cell r="Q13" t="str">
            <v>05.;12.;19.;</v>
          </cell>
          <cell r="R13"/>
          <cell r="S13">
            <v>0.69444444444444453</v>
          </cell>
          <cell r="T13">
            <v>0.76388888888888884</v>
          </cell>
        </row>
        <row r="14">
          <cell r="D14" t="str">
            <v>1.1.</v>
          </cell>
          <cell r="E14"/>
          <cell r="F14" t="str">
            <v>Lielvārdes Edgara Kauliņa vidusskola</v>
          </cell>
          <cell r="G14" t="str">
            <v xml:space="preserve"> Gaismas iela 17, Lielvārde, Ogres novads</v>
          </cell>
          <cell r="H14">
            <v>15</v>
          </cell>
          <cell r="I14" t="str">
            <v>16.;23.;30.;</v>
          </cell>
          <cell r="J14" t="str">
            <v>14.;21.;28.;</v>
          </cell>
          <cell r="K14" t="str">
            <v>04.;10.;17.;25.;</v>
          </cell>
          <cell r="L14" t="str">
            <v>04.;11.;18.;</v>
          </cell>
          <cell r="M14" t="str">
            <v>13.;20.;27.;</v>
          </cell>
          <cell r="N14" t="str">
            <v>03.;10.;17.;24.;</v>
          </cell>
          <cell r="O14" t="str">
            <v>03.;17.;24.;</v>
          </cell>
          <cell r="P14" t="str">
            <v>07.;14.;21.;28.;</v>
          </cell>
          <cell r="Q14" t="str">
            <v>05.;12.;19.;</v>
          </cell>
          <cell r="R14"/>
          <cell r="S14">
            <v>0.54166666666666663</v>
          </cell>
          <cell r="T14">
            <v>0.60763888888888895</v>
          </cell>
        </row>
        <row r="15">
          <cell r="D15" t="str">
            <v>2.3.</v>
          </cell>
          <cell r="E15"/>
          <cell r="F15" t="str">
            <v>Jumpravas pamatskola</v>
          </cell>
          <cell r="G15" t="str">
            <v>Ozolu iela 4, Jumprava, Ogres novads</v>
          </cell>
          <cell r="H15">
            <v>15</v>
          </cell>
          <cell r="I15" t="str">
            <v>16.;23.;30.;</v>
          </cell>
          <cell r="J15" t="str">
            <v>14.;21.;28.;</v>
          </cell>
          <cell r="K15" t="str">
            <v>04.;10.;17.;25.;</v>
          </cell>
          <cell r="L15" t="str">
            <v>04.;11.;18.;</v>
          </cell>
          <cell r="M15" t="str">
            <v>13.;20.;27.;</v>
          </cell>
          <cell r="N15" t="str">
            <v>03.;10.;17.;24.;</v>
          </cell>
          <cell r="O15" t="str">
            <v>03.;17.;24.;</v>
          </cell>
          <cell r="P15" t="str">
            <v>07.;14.;21.;28.;</v>
          </cell>
          <cell r="Q15" t="str">
            <v>05.;12.;19.;</v>
          </cell>
          <cell r="R15"/>
          <cell r="S15">
            <v>0.77430555555555547</v>
          </cell>
          <cell r="T15">
            <v>0.82986111111111116</v>
          </cell>
        </row>
        <row r="16">
          <cell r="D16" t="str">
            <v>2.3.</v>
          </cell>
          <cell r="E16"/>
          <cell r="F16" t="str">
            <v>Lielvārdes Edgara Kauliņa vidusskola</v>
          </cell>
          <cell r="G16" t="str">
            <v xml:space="preserve"> Gaismas iela 17, Lielvārde, Ogres novads</v>
          </cell>
          <cell r="H16">
            <v>15</v>
          </cell>
          <cell r="I16" t="str">
            <v>16.;23.;30.;</v>
          </cell>
          <cell r="J16" t="str">
            <v>14.;21.;28.;</v>
          </cell>
          <cell r="K16" t="str">
            <v>04.;10.;17.;25.;</v>
          </cell>
          <cell r="L16" t="str">
            <v>04.;11.;18.;</v>
          </cell>
          <cell r="M16" t="str">
            <v>13.;20.;27.;</v>
          </cell>
          <cell r="N16" t="str">
            <v>03.;10.;17.;24.;</v>
          </cell>
          <cell r="O16" t="str">
            <v>03.;17.;24.;</v>
          </cell>
          <cell r="P16" t="str">
            <v>07.;14.;21.;28.;</v>
          </cell>
          <cell r="Q16" t="str">
            <v>05.;12.;19.;</v>
          </cell>
          <cell r="R16"/>
          <cell r="S16">
            <v>0.61805555555555558</v>
          </cell>
          <cell r="T16">
            <v>0.68402777777777779</v>
          </cell>
        </row>
        <row r="17"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</row>
        <row r="18"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</row>
        <row r="19"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</row>
        <row r="20"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</row>
        <row r="21"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arbību saraksts"/>
      <sheetName val="Darba plāns_Matrica"/>
      <sheetName val="Darba plāns_secīgi"/>
      <sheetName val="Plānotās stundas"/>
      <sheetName val="Darba stundas pa mēnešiem"/>
      <sheetName val="Grupu mācību Pasākumi"/>
      <sheetName val="MG_Pasākumi"/>
      <sheetName val="Pakārtotie pasākumi"/>
      <sheetName val="PS"/>
      <sheetName val="Slodze(maināmie cipari)"/>
    </sheetNames>
    <sheetDataSet>
      <sheetData sheetId="0">
        <row r="13">
          <cell r="B13" t="str">
            <v>Agnese Kalniņa</v>
          </cell>
          <cell r="C13">
            <v>26369270</v>
          </cell>
          <cell r="D13" t="str">
            <v>2.3.</v>
          </cell>
          <cell r="E13"/>
          <cell r="F13" t="str">
            <v>Aknīstes vidusskola</v>
          </cell>
          <cell r="G13" t="str">
            <v>Aknīste, Skolas iela 19, Jēkabpils nov.</v>
          </cell>
          <cell r="H13">
            <v>19</v>
          </cell>
          <cell r="I13" t="str">
            <v>08.;13.;22.</v>
          </cell>
          <cell r="J13" t="str">
            <v>01.;08.;15.;29.</v>
          </cell>
          <cell r="K13" t="str">
            <v>04.;12.;19.;26.</v>
          </cell>
          <cell r="L13" t="str">
            <v>03.;10.;17.</v>
          </cell>
          <cell r="M13" t="str">
            <v>14.;21.;28.</v>
          </cell>
          <cell r="N13" t="str">
            <v>04.;11.;18.;25.</v>
          </cell>
          <cell r="O13" t="str">
            <v>04.;11.;25.</v>
          </cell>
          <cell r="P13" t="str">
            <v>01.;08.;22.;29.</v>
          </cell>
          <cell r="Q13" t="str">
            <v>06.;13.;20.</v>
          </cell>
          <cell r="R13"/>
          <cell r="S13">
            <v>0.53472222222222221</v>
          </cell>
          <cell r="T13">
            <v>0.60069444444444442</v>
          </cell>
        </row>
        <row r="14">
          <cell r="D14" t="str">
            <v>3.6.</v>
          </cell>
          <cell r="E14"/>
          <cell r="F14" t="str">
            <v>Aknīstes vidusskola</v>
          </cell>
          <cell r="G14" t="str">
            <v>Aknīste, Skolas iela 19, Jēkabpils nov.</v>
          </cell>
          <cell r="H14">
            <v>15</v>
          </cell>
          <cell r="I14" t="str">
            <v>14.;21.;28.</v>
          </cell>
          <cell r="J14" t="str">
            <v>04.;11.;25.</v>
          </cell>
          <cell r="K14" t="str">
            <v>01.;08.;15.;22.;29.</v>
          </cell>
          <cell r="L14" t="str">
            <v>06.;13.</v>
          </cell>
          <cell r="M14" t="str">
            <v>10.;17.;24.;31.</v>
          </cell>
          <cell r="N14" t="str">
            <v>07.;14.;21.;28.</v>
          </cell>
          <cell r="O14" t="str">
            <v>07.;21.;28.</v>
          </cell>
          <cell r="P14" t="str">
            <v>04.;11.;25.</v>
          </cell>
          <cell r="Q14" t="str">
            <v>02.;09.;16.;23.</v>
          </cell>
          <cell r="R14"/>
          <cell r="S14">
            <v>0.59722222222222221</v>
          </cell>
          <cell r="T14">
            <v>0.66666666666666663</v>
          </cell>
        </row>
        <row r="15">
          <cell r="D15" t="str">
            <v>VAM 1.MG</v>
          </cell>
          <cell r="E15" t="str">
            <v>2a ( 2 - grupa )</v>
          </cell>
          <cell r="F15" t="str">
            <v>Aizkraukles profesionālā vidusskola</v>
          </cell>
          <cell r="G15" t="str">
            <v xml:space="preserve">Jaunceltnes iela 21, Aizkraukle, Aizkraukles nov. </v>
          </cell>
          <cell r="H15">
            <v>13</v>
          </cell>
          <cell r="I15" t="str">
            <v>06.</v>
          </cell>
          <cell r="J15" t="str">
            <v>05.</v>
          </cell>
          <cell r="K15" t="str">
            <v>02.</v>
          </cell>
          <cell r="L15" t="str">
            <v>01.</v>
          </cell>
          <cell r="M15" t="str">
            <v>12.</v>
          </cell>
          <cell r="N15" t="str">
            <v>02.</v>
          </cell>
          <cell r="O15" t="str">
            <v>02.</v>
          </cell>
          <cell r="P15" t="str">
            <v>06.</v>
          </cell>
          <cell r="Q15"/>
          <cell r="R15"/>
          <cell r="S15">
            <v>0.35416666666666669</v>
          </cell>
          <cell r="T15">
            <v>0.64583333333333337</v>
          </cell>
        </row>
        <row r="16">
          <cell r="D16" t="str">
            <v>VAM 2.MG</v>
          </cell>
          <cell r="E16" t="str">
            <v>3a ( 2 - grupa )</v>
          </cell>
          <cell r="F16" t="str">
            <v>Aizkraukles profesionālā vidusskola</v>
          </cell>
          <cell r="G16" t="str">
            <v xml:space="preserve">Jaunceltnes iela 21, Aizkraukle, Aizkraukles nov. </v>
          </cell>
          <cell r="H16">
            <v>9</v>
          </cell>
          <cell r="I16" t="str">
            <v>20.</v>
          </cell>
          <cell r="J16" t="str">
            <v>06.</v>
          </cell>
          <cell r="K16" t="str">
            <v>17.</v>
          </cell>
          <cell r="L16" t="str">
            <v>15.</v>
          </cell>
          <cell r="M16" t="str">
            <v>20.</v>
          </cell>
          <cell r="N16" t="str">
            <v>15.</v>
          </cell>
          <cell r="O16" t="str">
            <v>23.</v>
          </cell>
          <cell r="P16" t="str">
            <v>20.</v>
          </cell>
          <cell r="Q16"/>
          <cell r="R16"/>
          <cell r="S16">
            <v>0.35416666666666669</v>
          </cell>
          <cell r="T16">
            <v>0.64583333333333337</v>
          </cell>
        </row>
        <row r="17">
          <cell r="D17" t="str">
            <v>VAM 2.MG</v>
          </cell>
          <cell r="E17" t="str">
            <v>3e</v>
          </cell>
          <cell r="F17" t="str">
            <v>Aizkraukles profesionālā vidusskola</v>
          </cell>
          <cell r="G17" t="str">
            <v xml:space="preserve">Jaunceltnes iela 21, Aizkraukle, Aizkraukles nov. </v>
          </cell>
          <cell r="H17">
            <v>12</v>
          </cell>
          <cell r="I17" t="str">
            <v>27.</v>
          </cell>
          <cell r="J17" t="str">
            <v>26.</v>
          </cell>
          <cell r="K17" t="str">
            <v>23.</v>
          </cell>
          <cell r="L17" t="str">
            <v>16.</v>
          </cell>
          <cell r="M17" t="str">
            <v>26.</v>
          </cell>
          <cell r="N17" t="str">
            <v>09.</v>
          </cell>
          <cell r="O17" t="str">
            <v>30.</v>
          </cell>
          <cell r="P17" t="str">
            <v>28.</v>
          </cell>
          <cell r="Q17"/>
          <cell r="R17"/>
          <cell r="S17">
            <v>0.35416666666666669</v>
          </cell>
          <cell r="T17">
            <v>0.64583333333333337</v>
          </cell>
        </row>
        <row r="18">
          <cell r="D18" t="str">
            <v>VAM 1.MG</v>
          </cell>
          <cell r="E18" t="str">
            <v>2gk ( k - grupa )</v>
          </cell>
          <cell r="F18" t="str">
            <v>Aizkraukles profesionālā vidusskola</v>
          </cell>
          <cell r="G18" t="str">
            <v xml:space="preserve">Jaunceltnes iela 21, Aizkraukle, Aizkraukles nov. </v>
          </cell>
          <cell r="H18">
            <v>10</v>
          </cell>
          <cell r="I18" t="str">
            <v>15.</v>
          </cell>
          <cell r="J18" t="str">
            <v>13.</v>
          </cell>
          <cell r="K18" t="str">
            <v>10.</v>
          </cell>
          <cell r="L18" t="str">
            <v>09.</v>
          </cell>
          <cell r="M18" t="str">
            <v>13.</v>
          </cell>
          <cell r="N18" t="str">
            <v>22.</v>
          </cell>
          <cell r="O18" t="str">
            <v>10.</v>
          </cell>
          <cell r="P18" t="str">
            <v>12.</v>
          </cell>
          <cell r="Q18"/>
          <cell r="R18"/>
          <cell r="S18">
            <v>0.35416666666666669</v>
          </cell>
          <cell r="T18">
            <v>0.64583333333333337</v>
          </cell>
        </row>
        <row r="19">
          <cell r="D19" t="str">
            <v>Speciālists "Pirmā palīdzība"</v>
          </cell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</row>
        <row r="20">
          <cell r="D20" t="str">
            <v>VAM 1.MG</v>
          </cell>
          <cell r="E20" t="str">
            <v>2m ( 2 - grupa )</v>
          </cell>
          <cell r="F20" t="str">
            <v>Aizkraukles profesionālā vidusskola</v>
          </cell>
          <cell r="G20" t="str">
            <v xml:space="preserve">Jaunceltnes iela 21, Aizkraukle, Aizkraukles nov. </v>
          </cell>
          <cell r="H20">
            <v>10</v>
          </cell>
          <cell r="I20" t="str">
            <v>16.</v>
          </cell>
          <cell r="J20" t="str">
            <v>14.</v>
          </cell>
          <cell r="K20" t="str">
            <v>11.</v>
          </cell>
          <cell r="L20" t="str">
            <v>07.</v>
          </cell>
          <cell r="M20" t="str">
            <v>18.</v>
          </cell>
          <cell r="N20" t="str">
            <v>03.</v>
          </cell>
          <cell r="O20" t="str">
            <v>22.</v>
          </cell>
          <cell r="P20" t="str">
            <v>19.</v>
          </cell>
          <cell r="Q20"/>
          <cell r="R20"/>
          <cell r="S20">
            <v>0.35416666666666669</v>
          </cell>
          <cell r="T20">
            <v>0.64583333333333337</v>
          </cell>
        </row>
        <row r="21"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arbību saraksts"/>
      <sheetName val="Darba plāns_Matrica"/>
      <sheetName val="Darba plāns_secīgi"/>
      <sheetName val="Plānotās stundas"/>
      <sheetName val="Grupu mācību Pasākumi"/>
      <sheetName val="Darba stundas pa mēnešiem"/>
      <sheetName val="MG_Pasākumi"/>
      <sheetName val="Pakārtotie pasākumi"/>
      <sheetName val="PS"/>
      <sheetName val="Slodze(maināmie cipari)"/>
    </sheetNames>
    <sheetDataSet>
      <sheetData sheetId="0">
        <row r="13">
          <cell r="B13" t="str">
            <v>Gunvaldis Kalva</v>
          </cell>
          <cell r="C13">
            <v>26178014</v>
          </cell>
          <cell r="D13" t="str">
            <v>VAM 1.MG</v>
          </cell>
          <cell r="E13"/>
          <cell r="F13" t="str">
            <v>Madlienas vidusskola</v>
          </cell>
          <cell r="G13" t="str">
            <v>Ogres n., Madliena Madlienas vsk.</v>
          </cell>
          <cell r="H13">
            <v>15</v>
          </cell>
          <cell r="I13" t="str">
            <v>20.</v>
          </cell>
          <cell r="J13" t="str">
            <v>11.</v>
          </cell>
          <cell r="K13" t="str">
            <v>8.</v>
          </cell>
          <cell r="L13" t="str">
            <v>13.</v>
          </cell>
          <cell r="M13" t="str">
            <v>17.</v>
          </cell>
          <cell r="N13" t="str">
            <v>7.</v>
          </cell>
          <cell r="O13" t="str">
            <v>21.</v>
          </cell>
          <cell r="P13" t="str">
            <v>11.</v>
          </cell>
          <cell r="Q13" t="str">
            <v>09.</v>
          </cell>
          <cell r="R13"/>
          <cell r="S13">
            <v>0.35416666666666669</v>
          </cell>
          <cell r="T13">
            <v>0.625</v>
          </cell>
        </row>
        <row r="14">
          <cell r="D14" t="str">
            <v>VAM 2.MG</v>
          </cell>
          <cell r="E14"/>
          <cell r="F14" t="str">
            <v>Madlienas vidusskola</v>
          </cell>
          <cell r="G14" t="str">
            <v>Ogres n., Madliena Madlienas vsk.</v>
          </cell>
          <cell r="H14">
            <v>17</v>
          </cell>
          <cell r="I14" t="str">
            <v>27.</v>
          </cell>
          <cell r="J14" t="str">
            <v>25.</v>
          </cell>
          <cell r="K14" t="str">
            <v>15.</v>
          </cell>
          <cell r="L14" t="str">
            <v>20.</v>
          </cell>
          <cell r="M14" t="str">
            <v>24.</v>
          </cell>
          <cell r="N14" t="str">
            <v>14.</v>
          </cell>
          <cell r="O14" t="str">
            <v>28.</v>
          </cell>
          <cell r="P14" t="str">
            <v>25.</v>
          </cell>
          <cell r="Q14" t="str">
            <v>16.</v>
          </cell>
          <cell r="R14"/>
          <cell r="S14">
            <v>0.35416666666666669</v>
          </cell>
          <cell r="T14">
            <v>0.625</v>
          </cell>
        </row>
        <row r="15">
          <cell r="D15" t="str">
            <v>VAM 1.MG</v>
          </cell>
          <cell r="E15"/>
          <cell r="F15" t="str">
            <v>Ogres Valsts ģimnāzija</v>
          </cell>
          <cell r="G15" t="str">
            <v>Ogre Meža prospekts 14a</v>
          </cell>
          <cell r="H15">
            <v>7</v>
          </cell>
          <cell r="I15" t="str">
            <v>29.</v>
          </cell>
          <cell r="J15" t="str">
            <v>27.</v>
          </cell>
          <cell r="K15" t="str">
            <v>17.</v>
          </cell>
          <cell r="L15" t="str">
            <v>15.</v>
          </cell>
          <cell r="M15" t="str">
            <v>12.</v>
          </cell>
          <cell r="N15" t="str">
            <v>9.</v>
          </cell>
          <cell r="O15" t="str">
            <v>09.</v>
          </cell>
          <cell r="P15" t="str">
            <v>06.</v>
          </cell>
          <cell r="Q15" t="str">
            <v>11.</v>
          </cell>
          <cell r="R15"/>
          <cell r="S15">
            <v>0.35416666666666669</v>
          </cell>
          <cell r="T15">
            <v>0.625</v>
          </cell>
        </row>
        <row r="16">
          <cell r="D16" t="str">
            <v>1.1.</v>
          </cell>
          <cell r="E16"/>
          <cell r="F16" t="str">
            <v>Ogres sākumskola</v>
          </cell>
          <cell r="G16" t="str">
            <v>Ogre Meža prospekts 14a</v>
          </cell>
          <cell r="H16">
            <v>20</v>
          </cell>
          <cell r="I16" t="str">
            <v>14;21;28.</v>
          </cell>
          <cell r="J16" t="str">
            <v>05;12;26.</v>
          </cell>
          <cell r="K16" t="str">
            <v>02;09;16;23.</v>
          </cell>
          <cell r="L16" t="str">
            <v>01;14;21.</v>
          </cell>
          <cell r="M16" t="str">
            <v>11;18;25.</v>
          </cell>
          <cell r="N16" t="str">
            <v>01;08;15;22.</v>
          </cell>
          <cell r="O16" t="str">
            <v>01;08;22;29.</v>
          </cell>
          <cell r="P16" t="str">
            <v>05;12;19;26.</v>
          </cell>
          <cell r="Q16" t="str">
            <v>10.17;24.</v>
          </cell>
          <cell r="R16"/>
          <cell r="S16">
            <v>0.54861111111111105</v>
          </cell>
          <cell r="T16">
            <v>0.61458333333333337</v>
          </cell>
        </row>
        <row r="17">
          <cell r="D17" t="str">
            <v>2.4.</v>
          </cell>
          <cell r="E17"/>
          <cell r="F17" t="str">
            <v>Ogres sākumskola</v>
          </cell>
          <cell r="G17" t="str">
            <v>Ogre Meža prospekts 14a</v>
          </cell>
          <cell r="H17">
            <v>15</v>
          </cell>
          <cell r="I17" t="str">
            <v>14;21;28.</v>
          </cell>
          <cell r="J17" t="str">
            <v>05;12;26.</v>
          </cell>
          <cell r="K17" t="str">
            <v>02;09;16;23.</v>
          </cell>
          <cell r="L17" t="str">
            <v>01;14;21.</v>
          </cell>
          <cell r="M17" t="str">
            <v>11;18;25.</v>
          </cell>
          <cell r="N17" t="str">
            <v>01;08;15;22.</v>
          </cell>
          <cell r="O17" t="str">
            <v>01;08;22;29.</v>
          </cell>
          <cell r="P17" t="str">
            <v>05;12;19;26.</v>
          </cell>
          <cell r="Q17" t="str">
            <v>10.17;24.</v>
          </cell>
          <cell r="R17"/>
          <cell r="S17">
            <v>0.625</v>
          </cell>
          <cell r="T17">
            <v>0.69097222222222221</v>
          </cell>
        </row>
        <row r="18">
          <cell r="D18" t="str">
            <v>3.5.</v>
          </cell>
          <cell r="E18"/>
          <cell r="F18" t="str">
            <v>Ogres Valsts ģimnāzija</v>
          </cell>
          <cell r="G18" t="str">
            <v>Ogre Meža prospekts 14a</v>
          </cell>
          <cell r="H18">
            <v>15</v>
          </cell>
          <cell r="I18" t="str">
            <v>14;21;28.</v>
          </cell>
          <cell r="J18" t="str">
            <v>05;12;26.</v>
          </cell>
          <cell r="K18" t="str">
            <v>02;09;16;23.</v>
          </cell>
          <cell r="L18" t="str">
            <v>01;14;21.</v>
          </cell>
          <cell r="M18" t="str">
            <v>11;18;25.</v>
          </cell>
          <cell r="N18" t="str">
            <v>01;08;15;22.</v>
          </cell>
          <cell r="O18" t="str">
            <v>01;08;22;29.</v>
          </cell>
          <cell r="P18" t="str">
            <v>05;12;19;26.</v>
          </cell>
          <cell r="Q18" t="str">
            <v>10.17;24.</v>
          </cell>
          <cell r="R18"/>
          <cell r="S18">
            <v>0.70138888888888884</v>
          </cell>
          <cell r="T18" t="str">
            <v>18.25</v>
          </cell>
        </row>
        <row r="19">
          <cell r="D19" t="str">
            <v>2.4.</v>
          </cell>
          <cell r="E19"/>
          <cell r="F19" t="str">
            <v>Madlienas vidusskola</v>
          </cell>
          <cell r="G19" t="str">
            <v>Ogres n., Madliena Madlienas vsk.</v>
          </cell>
          <cell r="H19">
            <v>15</v>
          </cell>
          <cell r="I19" t="str">
            <v>16;23;30.</v>
          </cell>
          <cell r="J19" t="str">
            <v>08;14;15;29.</v>
          </cell>
          <cell r="K19" t="str">
            <v>05;12;19.</v>
          </cell>
          <cell r="L19" t="str">
            <v>16;17;22.</v>
          </cell>
          <cell r="M19" t="str">
            <v>14;21;28.</v>
          </cell>
          <cell r="N19" t="str">
            <v>04;18:25.</v>
          </cell>
          <cell r="O19" t="str">
            <v>04;11;25.</v>
          </cell>
          <cell r="P19" t="str">
            <v>01;08,22;29.</v>
          </cell>
          <cell r="Q19" t="str">
            <v>06;13;20;27.</v>
          </cell>
          <cell r="R19"/>
          <cell r="S19">
            <v>0.57638888888888895</v>
          </cell>
          <cell r="T19">
            <v>0.64236111111111105</v>
          </cell>
        </row>
        <row r="20">
          <cell r="D20" t="str">
            <v>Speciālais kurss</v>
          </cell>
          <cell r="E20"/>
          <cell r="F20" t="str">
            <v>Madlienas vidusskola</v>
          </cell>
          <cell r="G20" t="str">
            <v>Ogres n., Madliena Madlienas vsk.</v>
          </cell>
          <cell r="H20">
            <v>15</v>
          </cell>
          <cell r="I20" t="str">
            <v>09;16;23;30.</v>
          </cell>
          <cell r="J20" t="str">
            <v>08;14;15;29.</v>
          </cell>
          <cell r="K20" t="str">
            <v>05;12;12;19.</v>
          </cell>
          <cell r="L20" t="str">
            <v>16;17;22;22.</v>
          </cell>
          <cell r="M20" t="str">
            <v>14;21;21;28.</v>
          </cell>
          <cell r="N20" t="str">
            <v>04;18:25.</v>
          </cell>
          <cell r="O20" t="str">
            <v>04;11;21;25.</v>
          </cell>
          <cell r="P20" t="str">
            <v>01;08,22;29.</v>
          </cell>
          <cell r="Q20" t="str">
            <v>06;13;20;27.</v>
          </cell>
          <cell r="R20"/>
          <cell r="S20">
            <v>0.65277777777777779</v>
          </cell>
          <cell r="T20">
            <v>0.71875</v>
          </cell>
        </row>
        <row r="21"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arbību saraksts"/>
      <sheetName val="Darba plāns_Matrica"/>
      <sheetName val="Darba plāns_secīgi"/>
      <sheetName val="Plānotās stundas"/>
      <sheetName val="Grupu mācību Pasākumi"/>
      <sheetName val="Darba stundas pa mēnešiem"/>
      <sheetName val="MG_Pasākumi"/>
      <sheetName val="Pakārtotie pasākumi"/>
      <sheetName val="PS"/>
      <sheetName val="Slodze(maināmie cipari)"/>
    </sheetNames>
    <sheetDataSet>
      <sheetData sheetId="0">
        <row r="13">
          <cell r="B13" t="str">
            <v>Edgars Kārkliņš</v>
          </cell>
          <cell r="C13">
            <v>27592971</v>
          </cell>
          <cell r="D13" t="str">
            <v>1.1.</v>
          </cell>
          <cell r="E13">
            <v>1</v>
          </cell>
          <cell r="F13" t="str">
            <v>Ķeguma komercnovirziena vidusskola</v>
          </cell>
          <cell r="G13" t="str">
            <v>Skolas iela 10, Ķegums, Ogeres nov.</v>
          </cell>
          <cell r="H13">
            <v>24</v>
          </cell>
          <cell r="I13" t="str">
            <v>14;21;28</v>
          </cell>
          <cell r="J13" t="str">
            <v>4;5;12;19;26</v>
          </cell>
          <cell r="K13" t="str">
            <v>2;9;16;23;30</v>
          </cell>
          <cell r="L13" t="str">
            <v>7;14;28</v>
          </cell>
          <cell r="M13" t="str">
            <v>4;11;18;25</v>
          </cell>
          <cell r="N13" t="str">
            <v>08.;15.</v>
          </cell>
          <cell r="O13" t="str">
            <v>01;08;15;22;29</v>
          </cell>
          <cell r="P13" t="str">
            <v>05;12;19;26</v>
          </cell>
          <cell r="Q13" t="str">
            <v>03;10;17;24;31</v>
          </cell>
          <cell r="R13"/>
          <cell r="S13">
            <v>0.625</v>
          </cell>
          <cell r="T13">
            <v>0.69097222222222221</v>
          </cell>
        </row>
        <row r="14">
          <cell r="D14" t="str">
            <v>2.3.</v>
          </cell>
          <cell r="E14">
            <v>2</v>
          </cell>
          <cell r="F14" t="str">
            <v>Ķeguma komercnovirziena vidusskola</v>
          </cell>
          <cell r="G14" t="str">
            <v>Skolas iela 10, Ķegums, Ogeres nov.</v>
          </cell>
          <cell r="H14">
            <v>25</v>
          </cell>
          <cell r="I14" t="str">
            <v>14;16;23</v>
          </cell>
          <cell r="J14" t="str">
            <v>6;7;14;21;28</v>
          </cell>
          <cell r="K14" t="str">
            <v>4;10;11;17;25</v>
          </cell>
          <cell r="L14" t="str">
            <v>2;9;16;30</v>
          </cell>
          <cell r="M14" t="str">
            <v>6;13;20;27</v>
          </cell>
          <cell r="N14" t="str">
            <v>03.;10.;17.</v>
          </cell>
          <cell r="O14" t="str">
            <v>03;10;17;24;31</v>
          </cell>
          <cell r="P14" t="str">
            <v>07;14;21;28</v>
          </cell>
          <cell r="Q14" t="str">
            <v>05;12;19;26</v>
          </cell>
          <cell r="R14"/>
          <cell r="S14">
            <v>0.625</v>
          </cell>
          <cell r="T14">
            <v>0.69097222222222221</v>
          </cell>
        </row>
        <row r="15">
          <cell r="D15" t="str">
            <v>VAM 1.MG</v>
          </cell>
          <cell r="E15">
            <v>3</v>
          </cell>
          <cell r="F15" t="str">
            <v>Edgara Kauliņa Lielvārdes vidusskola</v>
          </cell>
          <cell r="G15" t="str">
            <v>Gaismas 17, Lielvārde, Ogres nov.</v>
          </cell>
          <cell r="H15">
            <v>15</v>
          </cell>
          <cell r="I15">
            <v>28</v>
          </cell>
          <cell r="J15">
            <v>26</v>
          </cell>
          <cell r="K15">
            <v>30</v>
          </cell>
          <cell r="L15">
            <v>14</v>
          </cell>
          <cell r="M15">
            <v>25</v>
          </cell>
          <cell r="N15" t="str">
            <v>22.</v>
          </cell>
          <cell r="O15">
            <v>29</v>
          </cell>
          <cell r="P15">
            <v>26</v>
          </cell>
          <cell r="Q15">
            <v>24</v>
          </cell>
          <cell r="R15"/>
          <cell r="S15">
            <v>0.34027777777777773</v>
          </cell>
          <cell r="T15">
            <v>0.625</v>
          </cell>
        </row>
        <row r="16">
          <cell r="D16" t="str">
            <v>Studijas</v>
          </cell>
          <cell r="E16"/>
          <cell r="F16"/>
          <cell r="G16"/>
          <cell r="H16"/>
          <cell r="I16" t="str">
            <v>03;10;17;24</v>
          </cell>
          <cell r="J16" t="str">
            <v>1;8;15;22;29</v>
          </cell>
          <cell r="K16" t="str">
            <v>5;12;19;26</v>
          </cell>
          <cell r="L16" t="str">
            <v>3;10;17</v>
          </cell>
          <cell r="M16" t="str">
            <v>7;14;21;28</v>
          </cell>
          <cell r="N16" t="str">
            <v>04.;11.;18.;25.</v>
          </cell>
          <cell r="O16" t="str">
            <v>04;11;18;25</v>
          </cell>
          <cell r="P16" t="str">
            <v>01;08;15;22;29</v>
          </cell>
          <cell r="Q16" t="str">
            <v>06;13;20;27</v>
          </cell>
          <cell r="R16"/>
          <cell r="S16">
            <v>0.34027777777777773</v>
          </cell>
          <cell r="T16">
            <v>0.70833333333333337</v>
          </cell>
        </row>
        <row r="17"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</row>
        <row r="18"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</row>
        <row r="19"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</row>
        <row r="20"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</row>
        <row r="21"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38"/>
  <sheetViews>
    <sheetView tabSelected="1" zoomScale="55" zoomScaleNormal="55" zoomScaleSheetLayoutView="40" workbookViewId="0">
      <pane ySplit="7" topLeftCell="A27" activePane="bottomLeft" state="frozen"/>
      <selection pane="bottomLeft" activeCell="U1" sqref="U1:W1048576"/>
    </sheetView>
  </sheetViews>
  <sheetFormatPr defaultColWidth="9.140625" defaultRowHeight="15" x14ac:dyDescent="0.25"/>
  <cols>
    <col min="1" max="1" width="9.140625" style="1"/>
    <col min="2" max="2" width="14" style="1" customWidth="1"/>
    <col min="3" max="3" width="12.28515625" style="1" customWidth="1"/>
    <col min="4" max="4" width="18" style="1" customWidth="1"/>
    <col min="5" max="5" width="18.140625" style="1" customWidth="1"/>
    <col min="6" max="6" width="25.5703125" style="1" customWidth="1"/>
    <col min="7" max="7" width="44" style="1" customWidth="1"/>
    <col min="8" max="8" width="12.140625" style="1" customWidth="1"/>
    <col min="9" max="12" width="13.85546875" style="1" hidden="1" customWidth="1"/>
    <col min="13" max="17" width="13.85546875" style="1" customWidth="1"/>
    <col min="18" max="18" width="35.140625" style="1" customWidth="1"/>
    <col min="19" max="20" width="14.28515625" style="1" customWidth="1"/>
    <col min="21" max="16384" width="9.140625" style="1"/>
  </cols>
  <sheetData>
    <row r="1" spans="1:24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4" s="7" customFormat="1" ht="15.75" customHeight="1" x14ac:dyDescent="0.25">
      <c r="A2" s="4"/>
      <c r="B2" s="45" t="s">
        <v>30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5"/>
      <c r="V2" s="5"/>
      <c r="W2" s="5"/>
      <c r="X2" s="6"/>
    </row>
    <row r="3" spans="1:24" s="7" customFormat="1" ht="15.75" customHeight="1" x14ac:dyDescent="0.25">
      <c r="A3" s="8"/>
      <c r="B3" s="46" t="s">
        <v>59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9"/>
      <c r="V3" s="9"/>
      <c r="W3" s="9"/>
      <c r="X3" s="10"/>
    </row>
    <row r="4" spans="1:24" s="7" customFormat="1" ht="15.75" x14ac:dyDescent="0.25">
      <c r="A4" s="8"/>
      <c r="B4" s="11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0"/>
    </row>
    <row r="5" spans="1:24" s="7" customFormat="1" ht="15.75" customHeight="1" x14ac:dyDescent="0.25">
      <c r="A5" s="8"/>
      <c r="B5" s="46" t="s">
        <v>60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9"/>
      <c r="V5" s="9"/>
      <c r="W5" s="9"/>
      <c r="X5" s="10"/>
    </row>
    <row r="6" spans="1:24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4" ht="67.5" customHeight="1" x14ac:dyDescent="0.25">
      <c r="A7" s="17" t="s">
        <v>19</v>
      </c>
      <c r="B7" s="18" t="s">
        <v>0</v>
      </c>
      <c r="C7" s="18" t="s">
        <v>1</v>
      </c>
      <c r="D7" s="17" t="s">
        <v>2</v>
      </c>
      <c r="E7" s="17" t="s">
        <v>3</v>
      </c>
      <c r="F7" s="18" t="s">
        <v>4</v>
      </c>
      <c r="G7" s="17" t="s">
        <v>5</v>
      </c>
      <c r="H7" s="17" t="s">
        <v>6</v>
      </c>
      <c r="I7" s="19" t="s">
        <v>7</v>
      </c>
      <c r="J7" s="19" t="s">
        <v>8</v>
      </c>
      <c r="K7" s="19" t="s">
        <v>9</v>
      </c>
      <c r="L7" s="19" t="s">
        <v>10</v>
      </c>
      <c r="M7" s="19" t="s">
        <v>11</v>
      </c>
      <c r="N7" s="19" t="s">
        <v>12</v>
      </c>
      <c r="O7" s="19" t="s">
        <v>13</v>
      </c>
      <c r="P7" s="19" t="s">
        <v>14</v>
      </c>
      <c r="Q7" s="19" t="s">
        <v>15</v>
      </c>
      <c r="R7" s="19" t="s">
        <v>16</v>
      </c>
      <c r="S7" s="17" t="s">
        <v>17</v>
      </c>
      <c r="T7" s="17" t="s">
        <v>18</v>
      </c>
    </row>
    <row r="8" spans="1:24" x14ac:dyDescent="0.25">
      <c r="A8" s="2" t="s">
        <v>20</v>
      </c>
      <c r="B8" s="37" t="str">
        <f>'[1]Nodarbību saraksts'!$B$13</f>
        <v>Kārlis Černajs</v>
      </c>
      <c r="C8" s="37">
        <f>'[1]Nodarbību saraksts'!$C$13</f>
        <v>28781415</v>
      </c>
      <c r="D8" s="26" t="str">
        <f>'[1]Nodarbību saraksts'!D13</f>
        <v>2.3.</v>
      </c>
      <c r="E8" s="26" t="str">
        <f>'[1]Nodarbību saraksts'!E13</f>
        <v>Uzvara 2.3</v>
      </c>
      <c r="F8" s="26" t="str">
        <f>'[1]Nodarbību saraksts'!F13</f>
        <v>Uzvaras pamatskola</v>
      </c>
      <c r="G8" s="26" t="str">
        <f>'[1]Nodarbību saraksts'!G13</f>
        <v>Gailīšu pagasts, Uzvara, sporta iela 5</v>
      </c>
      <c r="H8" s="26">
        <f>'[1]Nodarbību saraksts'!H13</f>
        <v>23</v>
      </c>
      <c r="I8" s="26" t="str">
        <f>'[1]Nodarbību saraksts'!I13</f>
        <v>11.;22.;29</v>
      </c>
      <c r="J8" s="26" t="str">
        <f>'[1]Nodarbību saraksts'!J13</f>
        <v>04.;11.;25.</v>
      </c>
      <c r="K8" s="26" t="str">
        <f>'[1]Nodarbību saraksts'!K13</f>
        <v>01.;08.;15.;22.</v>
      </c>
      <c r="L8" s="26" t="str">
        <f>'[1]Nodarbību saraksts'!L13</f>
        <v>06.;13.;20</v>
      </c>
      <c r="M8" s="26" t="str">
        <f>'[1]Nodarbību saraksts'!M13</f>
        <v>10.;17.;24</v>
      </c>
      <c r="N8" s="26" t="str">
        <f>'[1]Nodarbību saraksts'!N13</f>
        <v>07.;14.;21.;28</v>
      </c>
      <c r="O8" s="26" t="str">
        <f>'[1]Nodarbību saraksts'!O13</f>
        <v>07.;21.;28</v>
      </c>
      <c r="P8" s="26" t="str">
        <f>'[1]Nodarbību saraksts'!P13</f>
        <v>04.;11.;18.;25</v>
      </c>
      <c r="Q8" s="26" t="str">
        <f>'[1]Nodarbību saraksts'!Q13</f>
        <v>09.;16.;23</v>
      </c>
      <c r="R8" s="26">
        <f>'[1]Nodarbību saraksts'!R13</f>
        <v>0</v>
      </c>
      <c r="S8" s="27">
        <f>'[1]Nodarbību saraksts'!S13</f>
        <v>0.625</v>
      </c>
      <c r="T8" s="27">
        <f>'[1]Nodarbību saraksts'!T13</f>
        <v>0.69097222222222221</v>
      </c>
    </row>
    <row r="9" spans="1:24" x14ac:dyDescent="0.25">
      <c r="A9" s="2" t="s">
        <v>21</v>
      </c>
      <c r="B9" s="38"/>
      <c r="C9" s="38"/>
      <c r="D9" s="26" t="str">
        <f>'[1]Nodarbību saraksts'!D14</f>
        <v>2.3.</v>
      </c>
      <c r="E9" s="26" t="str">
        <f>'[1]Nodarbību saraksts'!E14</f>
        <v>Griķi 2.3</v>
      </c>
      <c r="F9" s="26" t="str">
        <f>'[1]Nodarbību saraksts'!F14</f>
        <v>Griķu pamatskola</v>
      </c>
      <c r="G9" s="26" t="str">
        <f>'[1]Nodarbību saraksts'!G14</f>
        <v>Ceraukstes pag., Visbijas iela 1</v>
      </c>
      <c r="H9" s="26">
        <f>'[1]Nodarbību saraksts'!H14</f>
        <v>17</v>
      </c>
      <c r="I9" s="26" t="str">
        <f>'[1]Nodarbību saraksts'!I14</f>
        <v>14.;21.;28</v>
      </c>
      <c r="J9" s="26" t="str">
        <f>'[1]Nodarbību saraksts'!J14</f>
        <v>04.;11.;25.</v>
      </c>
      <c r="K9" s="26" t="str">
        <f>'[1]Nodarbību saraksts'!K14</f>
        <v>01.;08.;15.;22.</v>
      </c>
      <c r="L9" s="26" t="str">
        <f>'[1]Nodarbību saraksts'!L14</f>
        <v>06.;13.;20.</v>
      </c>
      <c r="M9" s="26" t="str">
        <f>'[1]Nodarbību saraksts'!M14</f>
        <v>10.;17.;24</v>
      </c>
      <c r="N9" s="26" t="str">
        <f>'[1]Nodarbību saraksts'!N14</f>
        <v>07.;14.;21.;28</v>
      </c>
      <c r="O9" s="26" t="str">
        <f>'[1]Nodarbību saraksts'!O14</f>
        <v>07.;21.;28</v>
      </c>
      <c r="P9" s="26" t="str">
        <f>'[1]Nodarbību saraksts'!P14</f>
        <v>04.;11.;18.;25</v>
      </c>
      <c r="Q9" s="26" t="str">
        <f>'[1]Nodarbību saraksts'!Q14</f>
        <v>09.;16.;23</v>
      </c>
      <c r="R9" s="26">
        <f>'[1]Nodarbību saraksts'!R14</f>
        <v>0</v>
      </c>
      <c r="S9" s="27">
        <f>'[1]Nodarbību saraksts'!S14</f>
        <v>0.54166666666666663</v>
      </c>
      <c r="T9" s="27">
        <f>'[1]Nodarbību saraksts'!T14</f>
        <v>0.60763888888888895</v>
      </c>
    </row>
    <row r="10" spans="1:24" x14ac:dyDescent="0.25">
      <c r="A10" s="2" t="s">
        <v>22</v>
      </c>
      <c r="B10" s="38"/>
      <c r="C10" s="38"/>
      <c r="D10" s="26" t="str">
        <f>'[1]Nodarbību saraksts'!D15</f>
        <v>2.3.</v>
      </c>
      <c r="E10" s="26" t="str">
        <f>'[1]Nodarbību saraksts'!E15</f>
        <v>Īslīce 2.3. (1)</v>
      </c>
      <c r="F10" s="26" t="str">
        <f>'[1]Nodarbību saraksts'!F15</f>
        <v>Īslīces pamatskola</v>
      </c>
      <c r="G10" s="26" t="str">
        <f>'[1]Nodarbību saraksts'!G15</f>
        <v>Īslīces pag., Bērzi, skolas iela 1</v>
      </c>
      <c r="H10" s="26">
        <f>'[1]Nodarbību saraksts'!H15</f>
        <v>16</v>
      </c>
      <c r="I10" s="26" t="str">
        <f>'[1]Nodarbību saraksts'!I15</f>
        <v>13.;20.;27</v>
      </c>
      <c r="J10" s="26" t="str">
        <f>'[1]Nodarbību saraksts'!J15</f>
        <v>07.;14.;28.</v>
      </c>
      <c r="K10" s="26" t="str">
        <f>'[1]Nodarbību saraksts'!K15</f>
        <v>02.;09.;16.;23</v>
      </c>
      <c r="L10" s="26" t="str">
        <f>'[1]Nodarbību saraksts'!L15</f>
        <v>07.;14.;21.</v>
      </c>
      <c r="M10" s="26" t="str">
        <f>'[1]Nodarbību saraksts'!M15</f>
        <v>11.;18.;25</v>
      </c>
      <c r="N10" s="26" t="str">
        <f>'[1]Nodarbību saraksts'!N15</f>
        <v>01.;08.;15.;22</v>
      </c>
      <c r="O10" s="26" t="str">
        <f>'[1]Nodarbību saraksts'!O15</f>
        <v>08.;22.;29</v>
      </c>
      <c r="P10" s="26" t="str">
        <f>'[1]Nodarbību saraksts'!P15</f>
        <v>05.;12.;19.;26</v>
      </c>
      <c r="Q10" s="26" t="str">
        <f>'[1]Nodarbību saraksts'!Q15</f>
        <v>10.;17.;24</v>
      </c>
      <c r="R10" s="26">
        <f>'[1]Nodarbību saraksts'!R15</f>
        <v>0</v>
      </c>
      <c r="S10" s="27">
        <f>'[1]Nodarbību saraksts'!S15</f>
        <v>0.57638888888888895</v>
      </c>
      <c r="T10" s="27">
        <f>'[1]Nodarbību saraksts'!T15</f>
        <v>0.63888888888888895</v>
      </c>
    </row>
    <row r="11" spans="1:24" x14ac:dyDescent="0.25">
      <c r="A11" s="2" t="s">
        <v>23</v>
      </c>
      <c r="B11" s="38"/>
      <c r="C11" s="38"/>
      <c r="D11" s="26" t="str">
        <f>'[1]Nodarbību saraksts'!D16</f>
        <v>2.3.</v>
      </c>
      <c r="E11" s="26" t="str">
        <f>'[1]Nodarbību saraksts'!E16</f>
        <v>Īslīce 2.3 (2)</v>
      </c>
      <c r="F11" s="26" t="str">
        <f>'[1]Nodarbību saraksts'!F16</f>
        <v>Īslīces pamatskola</v>
      </c>
      <c r="G11" s="26" t="str">
        <f>'[1]Nodarbību saraksts'!G16</f>
        <v>Īslīces pag., Bērzi, skolas iela 1</v>
      </c>
      <c r="H11" s="26">
        <f>'[1]Nodarbību saraksts'!H16</f>
        <v>15</v>
      </c>
      <c r="I11" s="26" t="str">
        <f>'[1]Nodarbību saraksts'!I16</f>
        <v>13.;20.;27</v>
      </c>
      <c r="J11" s="26" t="str">
        <f>'[1]Nodarbību saraksts'!J16</f>
        <v>05.;12.;26.</v>
      </c>
      <c r="K11" s="26" t="str">
        <f>'[1]Nodarbību saraksts'!K16</f>
        <v>04.;11.;18.;25.</v>
      </c>
      <c r="L11" s="26" t="str">
        <f>'[1]Nodarbību saraksts'!L16</f>
        <v>02.;09.;16.</v>
      </c>
      <c r="M11" s="26" t="str">
        <f>'[1]Nodarbību saraksts'!M16</f>
        <v>13.;20.;27</v>
      </c>
      <c r="N11" s="26" t="str">
        <f>'[1]Nodarbību saraksts'!N16</f>
        <v>03.;10.;17.;24</v>
      </c>
      <c r="O11" s="26" t="str">
        <f>'[1]Nodarbību saraksts'!O16</f>
        <v>10.;24.;31</v>
      </c>
      <c r="P11" s="26" t="str">
        <f>'[1]Nodarbību saraksts'!P16</f>
        <v>07.;14.;21.;27</v>
      </c>
      <c r="Q11" s="26" t="str">
        <f>'[1]Nodarbību saraksts'!Q16</f>
        <v>12.;19.;26</v>
      </c>
      <c r="R11" s="26">
        <f>'[1]Nodarbību saraksts'!R16</f>
        <v>0</v>
      </c>
      <c r="S11" s="27">
        <f>'[1]Nodarbību saraksts'!S16</f>
        <v>0.60416666666666663</v>
      </c>
      <c r="T11" s="27">
        <f>'[1]Nodarbību saraksts'!T16</f>
        <v>0.66666666666666663</v>
      </c>
    </row>
    <row r="12" spans="1:24" ht="30" x14ac:dyDescent="0.25">
      <c r="A12" s="2" t="s">
        <v>24</v>
      </c>
      <c r="B12" s="38"/>
      <c r="C12" s="38"/>
      <c r="D12" s="20" t="str">
        <f>'[1]Nodarbību saraksts'!D17</f>
        <v>VAM 1.MG</v>
      </c>
      <c r="E12" s="20" t="str">
        <f>'[1]Nodarbību saraksts'!E17</f>
        <v>VAM Saulaine 1</v>
      </c>
      <c r="F12" s="20" t="str">
        <f>'[1]Nodarbību saraksts'!F17</f>
        <v>Saulaines novads, Vidusskola</v>
      </c>
      <c r="G12" s="25" t="str">
        <f>'[1]Nodarbību saraksts'!G17</f>
        <v>Saulaines profesionālā vidusskola, Saulaine, Rundāles pag., Bauskas nov.</v>
      </c>
      <c r="H12" s="20">
        <f>'[1]Nodarbību saraksts'!H17</f>
        <v>17</v>
      </c>
      <c r="I12" s="20">
        <f>'[1]Nodarbību saraksts'!I17</f>
        <v>15</v>
      </c>
      <c r="J12" s="20">
        <f>'[1]Nodarbību saraksts'!J17</f>
        <v>13</v>
      </c>
      <c r="K12" s="20">
        <f>'[1]Nodarbību saraksts'!K17</f>
        <v>10</v>
      </c>
      <c r="L12" s="20">
        <f>'[1]Nodarbību saraksts'!L17</f>
        <v>1</v>
      </c>
      <c r="M12" s="20">
        <f>'[1]Nodarbību saraksts'!M17</f>
        <v>12</v>
      </c>
      <c r="N12" s="20">
        <f>'[1]Nodarbību saraksts'!N17</f>
        <v>2</v>
      </c>
      <c r="O12" s="20">
        <f>'[1]Nodarbību saraksts'!O17</f>
        <v>2</v>
      </c>
      <c r="P12" s="20">
        <f>'[1]Nodarbību saraksts'!P17</f>
        <v>6</v>
      </c>
      <c r="Q12" s="20">
        <f>'[1]Nodarbību saraksts'!Q17</f>
        <v>11</v>
      </c>
      <c r="R12" s="20">
        <f>'[1]Nodarbību saraksts'!R17</f>
        <v>0</v>
      </c>
      <c r="S12" s="21">
        <f>'[1]Nodarbību saraksts'!S17</f>
        <v>0.35416666666666669</v>
      </c>
      <c r="T12" s="21">
        <f>'[1]Nodarbību saraksts'!T17</f>
        <v>0.63194444444444442</v>
      </c>
    </row>
    <row r="13" spans="1:24" ht="30" x14ac:dyDescent="0.25">
      <c r="A13" s="2" t="s">
        <v>25</v>
      </c>
      <c r="B13" s="38"/>
      <c r="C13" s="38"/>
      <c r="D13" s="20" t="str">
        <f>'[1]Nodarbību saraksts'!D18</f>
        <v>VAM 1.MG</v>
      </c>
      <c r="E13" s="20" t="str">
        <f>'[1]Nodarbību saraksts'!E18</f>
        <v>VAM Saulaine 2</v>
      </c>
      <c r="F13" s="20" t="str">
        <f>'[1]Nodarbību saraksts'!F18</f>
        <v>Saulaines profesionālā vidusskola</v>
      </c>
      <c r="G13" s="25" t="str">
        <f>'[1]Nodarbību saraksts'!G18</f>
        <v>Saulaines profesionālā vidusskola, Saulaine, Rundāles pag., Bauskas nov.</v>
      </c>
      <c r="H13" s="20">
        <f>'[1]Nodarbību saraksts'!H18</f>
        <v>13</v>
      </c>
      <c r="I13" s="20">
        <f>'[1]Nodarbību saraksts'!I18</f>
        <v>22</v>
      </c>
      <c r="J13" s="20">
        <f>'[1]Nodarbību saraksts'!J18</f>
        <v>20</v>
      </c>
      <c r="K13" s="20">
        <f>'[1]Nodarbību saraksts'!K18</f>
        <v>17</v>
      </c>
      <c r="L13" s="20">
        <f>'[1]Nodarbību saraksts'!L18</f>
        <v>8</v>
      </c>
      <c r="M13" s="20">
        <f>'[1]Nodarbību saraksts'!M18</f>
        <v>19</v>
      </c>
      <c r="N13" s="20">
        <f>'[1]Nodarbību saraksts'!N18</f>
        <v>9</v>
      </c>
      <c r="O13" s="20">
        <f>'[1]Nodarbību saraksts'!O18</f>
        <v>9</v>
      </c>
      <c r="P13" s="20">
        <f>'[1]Nodarbību saraksts'!P18</f>
        <v>13</v>
      </c>
      <c r="Q13" s="20">
        <f>'[1]Nodarbību saraksts'!Q18</f>
        <v>18</v>
      </c>
      <c r="R13" s="20">
        <f>'[1]Nodarbību saraksts'!R18</f>
        <v>0</v>
      </c>
      <c r="S13" s="21">
        <f>'[1]Nodarbību saraksts'!S18</f>
        <v>0.35416666666666669</v>
      </c>
      <c r="T13" s="21">
        <f>'[1]Nodarbību saraksts'!T18</f>
        <v>0.63194444444444442</v>
      </c>
    </row>
    <row r="14" spans="1:24" ht="30" x14ac:dyDescent="0.25">
      <c r="A14" s="2" t="s">
        <v>26</v>
      </c>
      <c r="B14" s="38"/>
      <c r="C14" s="38"/>
      <c r="D14" s="20" t="str">
        <f>'[1]Nodarbību saraksts'!D19</f>
        <v>VAM 1.MG</v>
      </c>
      <c r="E14" s="20" t="str">
        <f>'[1]Nodarbību saraksts'!E19</f>
        <v>VAM Saulaine 3</v>
      </c>
      <c r="F14" s="20" t="str">
        <f>'[1]Nodarbību saraksts'!F19</f>
        <v>Saulaines profesionālā vidusskola</v>
      </c>
      <c r="G14" s="25" t="str">
        <f>'[1]Nodarbību saraksts'!G19</f>
        <v>Saulaines profesionālā vidusskola, Saulaine, Rundāles pag., Bauskas nov.</v>
      </c>
      <c r="H14" s="20">
        <f>'[1]Nodarbību saraksts'!H19</f>
        <v>18</v>
      </c>
      <c r="I14" s="20">
        <f>'[1]Nodarbību saraksts'!I19</f>
        <v>29</v>
      </c>
      <c r="J14" s="20">
        <f>'[1]Nodarbību saraksts'!J19</f>
        <v>27</v>
      </c>
      <c r="K14" s="20">
        <f>'[1]Nodarbību saraksts'!K19</f>
        <v>24</v>
      </c>
      <c r="L14" s="20">
        <f>'[1]Nodarbību saraksts'!L19</f>
        <v>15</v>
      </c>
      <c r="M14" s="20">
        <f>'[1]Nodarbību saraksts'!M19</f>
        <v>26</v>
      </c>
      <c r="N14" s="20">
        <f>'[1]Nodarbību saraksts'!N19</f>
        <v>16</v>
      </c>
      <c r="O14" s="20">
        <f>'[1]Nodarbību saraksts'!O19</f>
        <v>23</v>
      </c>
      <c r="P14" s="20">
        <f>'[1]Nodarbību saraksts'!P19</f>
        <v>19</v>
      </c>
      <c r="Q14" s="20">
        <f>'[1]Nodarbību saraksts'!Q19</f>
        <v>25</v>
      </c>
      <c r="R14" s="20">
        <f>'[1]Nodarbību saraksts'!R19</f>
        <v>0</v>
      </c>
      <c r="S14" s="21">
        <f>'[1]Nodarbību saraksts'!S19</f>
        <v>0.35416666666666669</v>
      </c>
      <c r="T14" s="21">
        <f>'[1]Nodarbību saraksts'!T19</f>
        <v>0.63194444444444442</v>
      </c>
    </row>
    <row r="15" spans="1:24" x14ac:dyDescent="0.25">
      <c r="A15" s="2" t="s">
        <v>27</v>
      </c>
      <c r="B15" s="38"/>
      <c r="C15" s="38"/>
      <c r="D15" s="20" t="str">
        <f>'[1]Nodarbību saraksts'!D20</f>
        <v>Studijas</v>
      </c>
      <c r="E15" s="20" t="str">
        <f>'[1]Nodarbību saraksts'!E20</f>
        <v>LSPA</v>
      </c>
      <c r="F15" s="20" t="str">
        <f>'[1]Nodarbību saraksts'!F20</f>
        <v>LSPA</v>
      </c>
      <c r="G15" s="20">
        <f>'[1]Nodarbību saraksts'!G20</f>
        <v>0</v>
      </c>
      <c r="H15" s="20">
        <f>'[1]Nodarbību saraksts'!H20</f>
        <v>0</v>
      </c>
      <c r="I15" s="20">
        <f>'[1]Nodarbību saraksts'!I20</f>
        <v>0</v>
      </c>
      <c r="J15" s="20">
        <f>'[1]Nodarbību saraksts'!J20</f>
        <v>0</v>
      </c>
      <c r="K15" s="20">
        <f>'[1]Nodarbību saraksts'!K20</f>
        <v>0</v>
      </c>
      <c r="L15" s="20">
        <f>'[1]Nodarbību saraksts'!L20</f>
        <v>0</v>
      </c>
      <c r="M15" s="20">
        <f>'[1]Nodarbību saraksts'!M20</f>
        <v>0</v>
      </c>
      <c r="N15" s="20">
        <f>'[1]Nodarbību saraksts'!N20</f>
        <v>0</v>
      </c>
      <c r="O15" s="20">
        <f>'[1]Nodarbību saraksts'!O20</f>
        <v>0</v>
      </c>
      <c r="P15" s="20">
        <f>'[1]Nodarbību saraksts'!P20</f>
        <v>0</v>
      </c>
      <c r="Q15" s="20">
        <f>'[1]Nodarbību saraksts'!Q20</f>
        <v>0</v>
      </c>
      <c r="R15" s="20">
        <f>'[1]Nodarbību saraksts'!R20</f>
        <v>0</v>
      </c>
      <c r="S15" s="21">
        <f>'[1]Nodarbību saraksts'!S20</f>
        <v>0</v>
      </c>
      <c r="T15" s="21">
        <f>'[1]Nodarbību saraksts'!T20</f>
        <v>0</v>
      </c>
    </row>
    <row r="16" spans="1:24" x14ac:dyDescent="0.25">
      <c r="A16" s="2" t="s">
        <v>28</v>
      </c>
      <c r="B16" s="38"/>
      <c r="C16" s="38"/>
      <c r="D16" s="20">
        <f>'[1]Nodarbību saraksts'!D21</f>
        <v>0</v>
      </c>
      <c r="E16" s="20">
        <f>'[1]Nodarbību saraksts'!E21</f>
        <v>0</v>
      </c>
      <c r="F16" s="20">
        <f>'[1]Nodarbību saraksts'!F21</f>
        <v>0</v>
      </c>
      <c r="G16" s="20">
        <f>'[1]Nodarbību saraksts'!G21</f>
        <v>0</v>
      </c>
      <c r="H16" s="20">
        <f>'[1]Nodarbību saraksts'!H21</f>
        <v>0</v>
      </c>
      <c r="I16" s="20">
        <f>'[1]Nodarbību saraksts'!I21</f>
        <v>0</v>
      </c>
      <c r="J16" s="20">
        <f>'[1]Nodarbību saraksts'!J21</f>
        <v>0</v>
      </c>
      <c r="K16" s="20">
        <f>'[1]Nodarbību saraksts'!K21</f>
        <v>0</v>
      </c>
      <c r="L16" s="20">
        <f>'[1]Nodarbību saraksts'!L21</f>
        <v>0</v>
      </c>
      <c r="M16" s="20">
        <f>'[1]Nodarbību saraksts'!M21</f>
        <v>0</v>
      </c>
      <c r="N16" s="20">
        <f>'[1]Nodarbību saraksts'!N21</f>
        <v>0</v>
      </c>
      <c r="O16" s="20">
        <f>'[1]Nodarbību saraksts'!O21</f>
        <v>0</v>
      </c>
      <c r="P16" s="20">
        <f>'[1]Nodarbību saraksts'!P21</f>
        <v>0</v>
      </c>
      <c r="Q16" s="20">
        <f>'[1]Nodarbību saraksts'!Q21</f>
        <v>0</v>
      </c>
      <c r="R16" s="20">
        <f>'[1]Nodarbību saraksts'!R21</f>
        <v>0</v>
      </c>
      <c r="S16" s="21">
        <f>'[1]Nodarbību saraksts'!S21</f>
        <v>0</v>
      </c>
      <c r="T16" s="21">
        <f>'[1]Nodarbību saraksts'!T21</f>
        <v>0</v>
      </c>
    </row>
    <row r="17" spans="1:20" x14ac:dyDescent="0.25">
      <c r="A17" s="2" t="s">
        <v>29</v>
      </c>
      <c r="B17" s="39"/>
      <c r="C17" s="39"/>
      <c r="D17" s="20">
        <f>'[1]Nodarbību saraksts'!D22</f>
        <v>0</v>
      </c>
      <c r="E17" s="20">
        <f>'[1]Nodarbību saraksts'!E22</f>
        <v>0</v>
      </c>
      <c r="F17" s="20">
        <f>'[1]Nodarbību saraksts'!F22</f>
        <v>0</v>
      </c>
      <c r="G17" s="20">
        <f>'[1]Nodarbību saraksts'!G22</f>
        <v>0</v>
      </c>
      <c r="H17" s="20">
        <f>'[1]Nodarbību saraksts'!H22</f>
        <v>0</v>
      </c>
      <c r="I17" s="20">
        <f>'[1]Nodarbību saraksts'!I22</f>
        <v>0</v>
      </c>
      <c r="J17" s="20">
        <f>'[1]Nodarbību saraksts'!J22</f>
        <v>0</v>
      </c>
      <c r="K17" s="20">
        <f>'[1]Nodarbību saraksts'!K22</f>
        <v>0</v>
      </c>
      <c r="L17" s="20">
        <f>'[1]Nodarbību saraksts'!L22</f>
        <v>0</v>
      </c>
      <c r="M17" s="20">
        <f>'[1]Nodarbību saraksts'!M22</f>
        <v>0</v>
      </c>
      <c r="N17" s="20">
        <f>'[1]Nodarbību saraksts'!N22</f>
        <v>0</v>
      </c>
      <c r="O17" s="20">
        <f>'[1]Nodarbību saraksts'!O22</f>
        <v>0</v>
      </c>
      <c r="P17" s="20">
        <f>'[1]Nodarbību saraksts'!P22</f>
        <v>0</v>
      </c>
      <c r="Q17" s="20">
        <f>'[1]Nodarbību saraksts'!Q22</f>
        <v>0</v>
      </c>
      <c r="R17" s="20">
        <f>'[1]Nodarbību saraksts'!R22</f>
        <v>0</v>
      </c>
      <c r="S17" s="21">
        <f>'[1]Nodarbību saraksts'!S22</f>
        <v>0</v>
      </c>
      <c r="T17" s="21">
        <f>'[1]Nodarbību saraksts'!T22</f>
        <v>0</v>
      </c>
    </row>
    <row r="18" spans="1:20" x14ac:dyDescent="0.25">
      <c r="A18" s="3"/>
      <c r="B18" s="22"/>
      <c r="C18" s="22"/>
      <c r="D18" s="22"/>
      <c r="E18" s="22"/>
      <c r="F18" s="22"/>
      <c r="G18" s="22"/>
      <c r="H18" s="23">
        <f>SUM(H8:H17)</f>
        <v>119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</row>
    <row r="19" spans="1:20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</row>
    <row r="20" spans="1:20" x14ac:dyDescent="0.25">
      <c r="A20" s="2" t="s">
        <v>20</v>
      </c>
      <c r="B20" s="37" t="str">
        <f>'[2]Nodarbību saraksts'!$B$13</f>
        <v>Kaspars Dobrais</v>
      </c>
      <c r="C20" s="37">
        <f>'[2]Nodarbību saraksts'!$C$13</f>
        <v>25996938</v>
      </c>
      <c r="D20" s="26" t="str">
        <f>'[2]Nodarbību saraksts'!D13</f>
        <v>2.3.</v>
      </c>
      <c r="E20" s="26">
        <f>'[2]Nodarbību saraksts'!E13</f>
        <v>0</v>
      </c>
      <c r="F20" s="26" t="str">
        <f>'[2]Nodarbību saraksts'!F13</f>
        <v>Jelgavas 4. vidusskola</v>
      </c>
      <c r="G20" s="26" t="str">
        <f>'[2]Nodarbību saraksts'!G13</f>
        <v>Akmeņu iela 1, Jelgava</v>
      </c>
      <c r="H20" s="28">
        <f>'[2]Nodarbību saraksts'!H13</f>
        <v>8</v>
      </c>
      <c r="I20" s="26" t="str">
        <f>'[2]Nodarbību saraksts'!I13</f>
        <v>06.;13.;20.</v>
      </c>
      <c r="J20" s="26" t="str">
        <f>'[2]Nodarbību saraksts'!J13</f>
        <v>04.;11</v>
      </c>
      <c r="K20" s="26" t="str">
        <f>'[2]Nodarbību saraksts'!K13</f>
        <v>15.;22.;29</v>
      </c>
      <c r="L20" s="26" t="str">
        <f>'[2]Nodarbību saraksts'!L13</f>
        <v>06.;13.</v>
      </c>
      <c r="M20" s="26" t="str">
        <f>'[2]Nodarbību saraksts'!M13</f>
        <v>10.;17.;31.</v>
      </c>
      <c r="N20" s="26" t="str">
        <f>'[2]Nodarbību saraksts'!N13</f>
        <v>07.;14.;21.;28</v>
      </c>
      <c r="O20" s="26" t="str">
        <f>'[2]Nodarbību saraksts'!O13</f>
        <v>07.;21.;28.</v>
      </c>
      <c r="P20" s="26" t="str">
        <f>'[2]Nodarbību saraksts'!P13</f>
        <v>04.;11.;18.;25.</v>
      </c>
      <c r="Q20" s="26" t="str">
        <f>'[2]Nodarbību saraksts'!Q13</f>
        <v>09.;16.;23.</v>
      </c>
      <c r="R20" s="26" t="str">
        <f>'[2]Nodarbību saraksts'!R13</f>
        <v>Tiek komplektēts</v>
      </c>
      <c r="S20" s="27">
        <f>'[2]Nodarbību saraksts'!S13</f>
        <v>0.64583333333333337</v>
      </c>
      <c r="T20" s="27">
        <f>'[2]Nodarbību saraksts'!T13</f>
        <v>0.71180555555555547</v>
      </c>
    </row>
    <row r="21" spans="1:20" x14ac:dyDescent="0.25">
      <c r="A21" s="2" t="s">
        <v>21</v>
      </c>
      <c r="B21" s="38"/>
      <c r="C21" s="38"/>
      <c r="D21" s="26" t="str">
        <f>'[2]Nodarbību saraksts'!D14</f>
        <v>2.4.</v>
      </c>
      <c r="E21" s="26">
        <f>'[2]Nodarbību saraksts'!E14</f>
        <v>0</v>
      </c>
      <c r="F21" s="26" t="str">
        <f>'[2]Nodarbību saraksts'!F14</f>
        <v>Jelgavas 4. vidusskola</v>
      </c>
      <c r="G21" s="26" t="str">
        <f>'[2]Nodarbību saraksts'!G14</f>
        <v>Akmeņu iela 1, Jelgava</v>
      </c>
      <c r="H21" s="28">
        <f>'[2]Nodarbību saraksts'!H14</f>
        <v>13</v>
      </c>
      <c r="I21" s="26" t="str">
        <f>'[2]Nodarbību saraksts'!I14</f>
        <v>06.;13.;20.</v>
      </c>
      <c r="J21" s="26" t="str">
        <f>'[2]Nodarbību saraksts'!J14</f>
        <v>07.;14</v>
      </c>
      <c r="K21" s="26" t="str">
        <f>'[2]Nodarbību saraksts'!K14</f>
        <v>17.;25</v>
      </c>
      <c r="L21" s="26" t="str">
        <f>'[2]Nodarbību saraksts'!L14</f>
        <v>02.;09.;16</v>
      </c>
      <c r="M21" s="26" t="str">
        <f>'[2]Nodarbību saraksts'!M14</f>
        <v>13.;20.</v>
      </c>
      <c r="N21" s="26" t="str">
        <f>'[2]Nodarbību saraksts'!N14</f>
        <v>03.;10.;17.;24</v>
      </c>
      <c r="O21" s="26" t="str">
        <f>'[2]Nodarbību saraksts'!O14</f>
        <v>03.;10.;24.;31.</v>
      </c>
      <c r="P21" s="26" t="str">
        <f>'[2]Nodarbību saraksts'!P14</f>
        <v>07.;14.;21.;28.</v>
      </c>
      <c r="Q21" s="26" t="str">
        <f>'[2]Nodarbību saraksts'!Q14</f>
        <v>12.;19.;26.</v>
      </c>
      <c r="R21" s="26" t="str">
        <f>'[2]Nodarbību saraksts'!R14</f>
        <v>Tiek komplektēts</v>
      </c>
      <c r="S21" s="27">
        <f>'[2]Nodarbību saraksts'!S14</f>
        <v>0.64583333333333337</v>
      </c>
      <c r="T21" s="27">
        <f>'[2]Nodarbību saraksts'!T14</f>
        <v>0.71180555555555547</v>
      </c>
    </row>
    <row r="22" spans="1:20" x14ac:dyDescent="0.25">
      <c r="A22" s="2" t="s">
        <v>22</v>
      </c>
      <c r="B22" s="38"/>
      <c r="C22" s="38"/>
      <c r="D22" s="20" t="str">
        <f>'[2]Nodarbību saraksts'!D15</f>
        <v>VAM 1.MG</v>
      </c>
      <c r="E22" s="20">
        <f>'[2]Nodarbību saraksts'!E15</f>
        <v>1</v>
      </c>
      <c r="F22" s="20" t="str">
        <f>'[2]Nodarbību saraksts'!F15</f>
        <v>Jelgavas 4. vidusskola</v>
      </c>
      <c r="G22" s="20" t="str">
        <f>'[2]Nodarbību saraksts'!G15</f>
        <v>Akmeņu iela 1, Jelgava</v>
      </c>
      <c r="H22" s="20">
        <f>'[2]Nodarbību saraksts'!H15</f>
        <v>15</v>
      </c>
      <c r="I22" s="20" t="str">
        <f>'[2]Nodarbību saraksts'!I15</f>
        <v>07.</v>
      </c>
      <c r="J22" s="20">
        <f>'[2]Nodarbību saraksts'!J15</f>
        <v>0</v>
      </c>
      <c r="K22" s="20" t="str">
        <f>'[2]Nodarbību saraksts'!K15</f>
        <v>22.</v>
      </c>
      <c r="L22" s="20" t="str">
        <f>'[2]Nodarbību saraksts'!L15</f>
        <v>13.</v>
      </c>
      <c r="M22" s="20" t="str">
        <f>'[2]Nodarbību saraksts'!M15</f>
        <v>17.</v>
      </c>
      <c r="N22" s="20" t="str">
        <f>'[2]Nodarbību saraksts'!N15</f>
        <v>17.</v>
      </c>
      <c r="O22" s="20" t="str">
        <f>'[2]Nodarbību saraksts'!O15</f>
        <v>10.</v>
      </c>
      <c r="P22" s="20" t="str">
        <f>'[2]Nodarbību saraksts'!P15</f>
        <v>21.</v>
      </c>
      <c r="Q22" s="20" t="str">
        <f>'[2]Nodarbību saraksts'!Q15</f>
        <v>19.</v>
      </c>
      <c r="R22" s="20" t="str">
        <f>'[2]Nodarbību saraksts'!R15</f>
        <v>OKT nodarbība ISK</v>
      </c>
      <c r="S22" s="21">
        <f>'[2]Nodarbību saraksts'!S15</f>
        <v>0.33333333333333331</v>
      </c>
      <c r="T22" s="21">
        <f>'[2]Nodarbību saraksts'!T15</f>
        <v>0.625</v>
      </c>
    </row>
    <row r="23" spans="1:20" x14ac:dyDescent="0.25">
      <c r="A23" s="2" t="s">
        <v>23</v>
      </c>
      <c r="B23" s="38"/>
      <c r="C23" s="38"/>
      <c r="D23" s="20" t="str">
        <f>'[2]Nodarbību saraksts'!D16</f>
        <v>VAM 1.MG</v>
      </c>
      <c r="E23" s="20">
        <f>'[2]Nodarbību saraksts'!E16</f>
        <v>2</v>
      </c>
      <c r="F23" s="20" t="str">
        <f>'[2]Nodarbību saraksts'!F16</f>
        <v>Jelgavas 4. vidusskola</v>
      </c>
      <c r="G23" s="20" t="str">
        <f>'[2]Nodarbību saraksts'!G16</f>
        <v>Akmeņu iela 1, Jelgava</v>
      </c>
      <c r="H23" s="20">
        <f>'[2]Nodarbību saraksts'!H16</f>
        <v>12</v>
      </c>
      <c r="I23" s="20" t="str">
        <f>'[2]Nodarbību saraksts'!I16</f>
        <v>14.</v>
      </c>
      <c r="J23" s="20">
        <f>'[2]Nodarbību saraksts'!J16</f>
        <v>0</v>
      </c>
      <c r="K23" s="20" t="str">
        <f>'[2]Nodarbību saraksts'!K16</f>
        <v>25.</v>
      </c>
      <c r="L23" s="20" t="str">
        <f>'[2]Nodarbību saraksts'!L16</f>
        <v>16.</v>
      </c>
      <c r="M23" s="20" t="str">
        <f>'[2]Nodarbību saraksts'!M16</f>
        <v>20.</v>
      </c>
      <c r="N23" s="20" t="str">
        <f>'[2]Nodarbību saraksts'!N16</f>
        <v>21.</v>
      </c>
      <c r="O23" s="20" t="str">
        <f>'[2]Nodarbību saraksts'!O16</f>
        <v>21.</v>
      </c>
      <c r="P23" s="20" t="str">
        <f>'[2]Nodarbību saraksts'!P16</f>
        <v>25.</v>
      </c>
      <c r="Q23" s="20" t="str">
        <f>'[2]Nodarbību saraksts'!Q16</f>
        <v>23.</v>
      </c>
      <c r="R23" s="20" t="str">
        <f>'[2]Nodarbību saraksts'!R16</f>
        <v>OKT nodarbība ISK</v>
      </c>
      <c r="S23" s="21">
        <f>'[2]Nodarbību saraksts'!S16</f>
        <v>0.33333333333333331</v>
      </c>
      <c r="T23" s="21">
        <f>'[2]Nodarbību saraksts'!T16</f>
        <v>0.625</v>
      </c>
    </row>
    <row r="24" spans="1:20" ht="30" x14ac:dyDescent="0.25">
      <c r="A24" s="2" t="s">
        <v>24</v>
      </c>
      <c r="B24" s="38"/>
      <c r="C24" s="38"/>
      <c r="D24" s="20" t="str">
        <f>'[2]Nodarbību saraksts'!D17</f>
        <v>VAM 1.MG</v>
      </c>
      <c r="E24" s="20">
        <f>'[2]Nodarbību saraksts'!E17</f>
        <v>1</v>
      </c>
      <c r="F24" s="20" t="str">
        <f>'[2]Nodarbību saraksts'!F17</f>
        <v>Jelgavas Amatu vidusskola</v>
      </c>
      <c r="G24" s="20" t="str">
        <f>'[2]Nodarbību saraksts'!G17</f>
        <v xml:space="preserve">Akadēmijas iela 25, Jelgava
</v>
      </c>
      <c r="H24" s="20">
        <f>'[2]Nodarbību saraksts'!H17</f>
        <v>10</v>
      </c>
      <c r="I24" s="20" t="str">
        <f>'[2]Nodarbību saraksts'!I17</f>
        <v>21.</v>
      </c>
      <c r="J24" s="20">
        <f>'[2]Nodarbību saraksts'!J17</f>
        <v>12</v>
      </c>
      <c r="K24" s="20">
        <f>'[2]Nodarbību saraksts'!K17</f>
        <v>0</v>
      </c>
      <c r="L24" s="20" t="str">
        <f>'[2]Nodarbību saraksts'!L17</f>
        <v>07.</v>
      </c>
      <c r="M24" s="20" t="str">
        <f>'[2]Nodarbību saraksts'!M17</f>
        <v>11.</v>
      </c>
      <c r="N24" s="20" t="str">
        <f>'[2]Nodarbību saraksts'!N17</f>
        <v>08.</v>
      </c>
      <c r="O24" s="20" t="str">
        <f>'[2]Nodarbību saraksts'!O17</f>
        <v>08.</v>
      </c>
      <c r="P24" s="20" t="str">
        <f>'[2]Nodarbību saraksts'!P17</f>
        <v>12.</v>
      </c>
      <c r="Q24" s="20" t="str">
        <f>'[2]Nodarbību saraksts'!Q17</f>
        <v>10.</v>
      </c>
      <c r="R24" s="20" t="str">
        <f>'[2]Nodarbību saraksts'!R17</f>
        <v>NOV nodarbība ISK</v>
      </c>
      <c r="S24" s="21">
        <f>'[2]Nodarbību saraksts'!S17</f>
        <v>0.33333333333333331</v>
      </c>
      <c r="T24" s="21">
        <f>'[2]Nodarbību saraksts'!T17</f>
        <v>0.625</v>
      </c>
    </row>
    <row r="25" spans="1:20" ht="30" x14ac:dyDescent="0.25">
      <c r="A25" s="2" t="s">
        <v>25</v>
      </c>
      <c r="B25" s="38"/>
      <c r="C25" s="38"/>
      <c r="D25" s="20" t="str">
        <f>'[2]Nodarbību saraksts'!D18</f>
        <v>VAM 1.MG</v>
      </c>
      <c r="E25" s="20">
        <f>'[2]Nodarbību saraksts'!E18</f>
        <v>2</v>
      </c>
      <c r="F25" s="20" t="str">
        <f>'[2]Nodarbību saraksts'!F18</f>
        <v>Jelgavas Amatu vidusskola</v>
      </c>
      <c r="G25" s="20" t="str">
        <f>'[2]Nodarbību saraksts'!G18</f>
        <v xml:space="preserve">Akadēmijas iela 25, Jelgava
</v>
      </c>
      <c r="H25" s="20">
        <f>'[2]Nodarbību saraksts'!H18</f>
        <v>13</v>
      </c>
      <c r="I25" s="20" t="str">
        <f>'[2]Nodarbību saraksts'!I18</f>
        <v>28.</v>
      </c>
      <c r="J25" s="20">
        <f>'[2]Nodarbību saraksts'!J18</f>
        <v>13</v>
      </c>
      <c r="K25" s="20">
        <f>'[2]Nodarbību saraksts'!K18</f>
        <v>0</v>
      </c>
      <c r="L25" s="20" t="str">
        <f>'[2]Nodarbību saraksts'!L18</f>
        <v>08.</v>
      </c>
      <c r="M25" s="20" t="str">
        <f>'[2]Nodarbību saraksts'!M18</f>
        <v>12.</v>
      </c>
      <c r="N25" s="20" t="str">
        <f>'[2]Nodarbību saraksts'!N18</f>
        <v>09.</v>
      </c>
      <c r="O25" s="20" t="str">
        <f>'[2]Nodarbību saraksts'!O18</f>
        <v>09.</v>
      </c>
      <c r="P25" s="20" t="str">
        <f>'[2]Nodarbību saraksts'!P18</f>
        <v>13.</v>
      </c>
      <c r="Q25" s="20" t="str">
        <f>'[2]Nodarbību saraksts'!Q18</f>
        <v>11.</v>
      </c>
      <c r="R25" s="20" t="str">
        <f>'[2]Nodarbību saraksts'!R18</f>
        <v>NOV nodarbība ISK</v>
      </c>
      <c r="S25" s="21">
        <f>'[2]Nodarbību saraksts'!S18</f>
        <v>0.33333333333333331</v>
      </c>
      <c r="T25" s="21">
        <f>'[2]Nodarbību saraksts'!T18</f>
        <v>0.625</v>
      </c>
    </row>
    <row r="26" spans="1:20" ht="30" x14ac:dyDescent="0.25">
      <c r="A26" s="2" t="s">
        <v>26</v>
      </c>
      <c r="B26" s="38"/>
      <c r="C26" s="38"/>
      <c r="D26" s="20" t="str">
        <f>'[2]Nodarbību saraksts'!D19</f>
        <v>VAM 1.MG</v>
      </c>
      <c r="E26" s="20">
        <f>'[2]Nodarbību saraksts'!E19</f>
        <v>3</v>
      </c>
      <c r="F26" s="20" t="str">
        <f>'[2]Nodarbību saraksts'!F19</f>
        <v>Jelgavas Amatu vidusskola</v>
      </c>
      <c r="G26" s="20" t="str">
        <f>'[2]Nodarbību saraksts'!G19</f>
        <v xml:space="preserve">Akadēmijas iela 25, Jelgava
</v>
      </c>
      <c r="H26" s="20">
        <f>'[2]Nodarbību saraksts'!H19</f>
        <v>8</v>
      </c>
      <c r="I26" s="20" t="str">
        <f>'[2]Nodarbību saraksts'!I19</f>
        <v>02.</v>
      </c>
      <c r="J26" s="20">
        <f>'[2]Nodarbību saraksts'!J19</f>
        <v>0</v>
      </c>
      <c r="K26" s="20" t="str">
        <f>'[2]Nodarbību saraksts'!K19</f>
        <v>16.</v>
      </c>
      <c r="L26" s="20" t="str">
        <f>'[2]Nodarbību saraksts'!L19</f>
        <v>14.</v>
      </c>
      <c r="M26" s="20" t="str">
        <f>'[2]Nodarbību saraksts'!M19</f>
        <v>18.</v>
      </c>
      <c r="N26" s="20" t="str">
        <f>'[2]Nodarbību saraksts'!N19</f>
        <v>15.</v>
      </c>
      <c r="O26" s="20" t="str">
        <f>'[2]Nodarbību saraksts'!O19</f>
        <v>22.</v>
      </c>
      <c r="P26" s="20" t="str">
        <f>'[2]Nodarbību saraksts'!P19</f>
        <v>19.</v>
      </c>
      <c r="Q26" s="20" t="str">
        <f>'[2]Nodarbību saraksts'!Q19</f>
        <v>17.</v>
      </c>
      <c r="R26" s="20" t="str">
        <f>'[2]Nodarbību saraksts'!R19</f>
        <v>OKT nodarbība ISK</v>
      </c>
      <c r="S26" s="21">
        <f>'[2]Nodarbību saraksts'!S19</f>
        <v>0.33333333333333331</v>
      </c>
      <c r="T26" s="21">
        <f>'[2]Nodarbību saraksts'!T19</f>
        <v>0.625</v>
      </c>
    </row>
    <row r="27" spans="1:20" ht="30" x14ac:dyDescent="0.25">
      <c r="A27" s="2" t="s">
        <v>27</v>
      </c>
      <c r="B27" s="38"/>
      <c r="C27" s="38"/>
      <c r="D27" s="20" t="str">
        <f>'[2]Nodarbību saraksts'!D20</f>
        <v>VAM 1.MG</v>
      </c>
      <c r="E27" s="20">
        <f>'[2]Nodarbību saraksts'!E20</f>
        <v>4</v>
      </c>
      <c r="F27" s="20" t="str">
        <f>'[2]Nodarbību saraksts'!F20</f>
        <v>Jelgavas Amatu vidusskola</v>
      </c>
      <c r="G27" s="20" t="str">
        <f>'[2]Nodarbību saraksts'!G20</f>
        <v xml:space="preserve">Akadēmijas iela 25, Jelgava
</v>
      </c>
      <c r="H27" s="20">
        <f>'[2]Nodarbību saraksts'!H20</f>
        <v>13</v>
      </c>
      <c r="I27" s="20" t="str">
        <f>'[2]Nodarbību saraksts'!I20</f>
        <v>09.</v>
      </c>
      <c r="J27" s="20">
        <f>'[2]Nodarbību saraksts'!J20</f>
        <v>0</v>
      </c>
      <c r="K27" s="20" t="str">
        <f>'[2]Nodarbību saraksts'!K20</f>
        <v>17.</v>
      </c>
      <c r="L27" s="20">
        <f>'[2]Nodarbību saraksts'!L20</f>
        <v>15</v>
      </c>
      <c r="M27" s="20" t="str">
        <f>'[2]Nodarbību saraksts'!M20</f>
        <v>13.</v>
      </c>
      <c r="N27" s="20" t="str">
        <f>'[2]Nodarbību saraksts'!N20</f>
        <v>16.</v>
      </c>
      <c r="O27" s="20" t="str">
        <f>'[2]Nodarbību saraksts'!O20</f>
        <v>23.</v>
      </c>
      <c r="P27" s="20" t="str">
        <f>'[2]Nodarbību saraksts'!P20</f>
        <v>20.</v>
      </c>
      <c r="Q27" s="20" t="str">
        <f>'[2]Nodarbību saraksts'!Q20</f>
        <v>18.</v>
      </c>
      <c r="R27" s="20" t="str">
        <f>'[2]Nodarbību saraksts'!R20</f>
        <v>OKT nodarbība ISK</v>
      </c>
      <c r="S27" s="21">
        <f>'[2]Nodarbību saraksts'!S20</f>
        <v>0.33333333333333331</v>
      </c>
      <c r="T27" s="21">
        <f>'[2]Nodarbību saraksts'!T20</f>
        <v>0.625</v>
      </c>
    </row>
    <row r="28" spans="1:20" x14ac:dyDescent="0.25">
      <c r="A28" s="2" t="s">
        <v>28</v>
      </c>
      <c r="B28" s="38"/>
      <c r="C28" s="38"/>
      <c r="D28" s="20" t="str">
        <f>'[2]Nodarbību saraksts'!D21</f>
        <v>Studijas</v>
      </c>
      <c r="E28" s="20">
        <f>'[2]Nodarbību saraksts'!E21</f>
        <v>0</v>
      </c>
      <c r="F28" s="20" t="str">
        <f>'[2]Nodarbību saraksts'!F21</f>
        <v>LSPA</v>
      </c>
      <c r="G28" s="20" t="str">
        <f>'[2]Nodarbību saraksts'!G21</f>
        <v>Brīvības gatve 333, Rīga</v>
      </c>
      <c r="H28" s="20">
        <f>'[2]Nodarbību saraksts'!H21</f>
        <v>0</v>
      </c>
      <c r="I28" s="20">
        <f>'[2]Nodarbību saraksts'!I21</f>
        <v>0</v>
      </c>
      <c r="J28" s="20">
        <f>'[2]Nodarbību saraksts'!J21</f>
        <v>0</v>
      </c>
      <c r="K28" s="20">
        <f>'[2]Nodarbību saraksts'!K21</f>
        <v>0</v>
      </c>
      <c r="L28" s="20">
        <f>'[2]Nodarbību saraksts'!L21</f>
        <v>0</v>
      </c>
      <c r="M28" s="20">
        <f>'[2]Nodarbību saraksts'!M21</f>
        <v>0</v>
      </c>
      <c r="N28" s="20">
        <f>'[2]Nodarbību saraksts'!N21</f>
        <v>0</v>
      </c>
      <c r="O28" s="20">
        <f>'[2]Nodarbību saraksts'!O21</f>
        <v>0</v>
      </c>
      <c r="P28" s="20">
        <f>'[2]Nodarbību saraksts'!P21</f>
        <v>0</v>
      </c>
      <c r="Q28" s="20">
        <f>'[2]Nodarbību saraksts'!Q21</f>
        <v>0</v>
      </c>
      <c r="R28" s="20">
        <f>'[2]Nodarbību saraksts'!R21</f>
        <v>0</v>
      </c>
      <c r="S28" s="21">
        <f>'[2]Nodarbību saraksts'!S21</f>
        <v>0</v>
      </c>
      <c r="T28" s="21">
        <f>'[2]Nodarbību saraksts'!T21</f>
        <v>0</v>
      </c>
    </row>
    <row r="29" spans="1:20" x14ac:dyDescent="0.25">
      <c r="A29" s="2" t="s">
        <v>29</v>
      </c>
      <c r="B29" s="39"/>
      <c r="C29" s="39"/>
      <c r="D29" s="20">
        <f>'[2]Nodarbību saraksts'!D22</f>
        <v>0</v>
      </c>
      <c r="E29" s="20">
        <f>'[2]Nodarbību saraksts'!E22</f>
        <v>0</v>
      </c>
      <c r="F29" s="20">
        <f>'[2]Nodarbību saraksts'!F22</f>
        <v>0</v>
      </c>
      <c r="G29" s="20">
        <f>'[2]Nodarbību saraksts'!G22</f>
        <v>0</v>
      </c>
      <c r="H29" s="20">
        <f>'[2]Nodarbību saraksts'!H22</f>
        <v>0</v>
      </c>
      <c r="I29" s="20">
        <f>'[2]Nodarbību saraksts'!I22</f>
        <v>0</v>
      </c>
      <c r="J29" s="20">
        <f>'[2]Nodarbību saraksts'!J22</f>
        <v>0</v>
      </c>
      <c r="K29" s="20">
        <f>'[2]Nodarbību saraksts'!K22</f>
        <v>0</v>
      </c>
      <c r="L29" s="20">
        <f>'[2]Nodarbību saraksts'!L22</f>
        <v>0</v>
      </c>
      <c r="M29" s="20">
        <f>'[2]Nodarbību saraksts'!M22</f>
        <v>0</v>
      </c>
      <c r="N29" s="20">
        <f>'[2]Nodarbību saraksts'!N22</f>
        <v>0</v>
      </c>
      <c r="O29" s="20">
        <f>'[2]Nodarbību saraksts'!O22</f>
        <v>0</v>
      </c>
      <c r="P29" s="20">
        <f>'[2]Nodarbību saraksts'!P22</f>
        <v>0</v>
      </c>
      <c r="Q29" s="20">
        <f>'[2]Nodarbību saraksts'!Q22</f>
        <v>0</v>
      </c>
      <c r="R29" s="20">
        <f>'[2]Nodarbību saraksts'!R22</f>
        <v>0</v>
      </c>
      <c r="S29" s="21">
        <f>'[2]Nodarbību saraksts'!S22</f>
        <v>0</v>
      </c>
      <c r="T29" s="21">
        <f>'[2]Nodarbību saraksts'!T22</f>
        <v>0</v>
      </c>
    </row>
    <row r="30" spans="1:20" x14ac:dyDescent="0.25">
      <c r="A30" s="3"/>
      <c r="B30" s="22"/>
      <c r="C30" s="22"/>
      <c r="D30" s="22"/>
      <c r="E30" s="22"/>
      <c r="F30" s="22"/>
      <c r="G30" s="22"/>
      <c r="H30" s="23">
        <f>SUM(H20:H29)</f>
        <v>92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</row>
    <row r="31" spans="1:20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</row>
    <row r="32" spans="1:20" x14ac:dyDescent="0.25">
      <c r="A32" s="2" t="s">
        <v>20</v>
      </c>
      <c r="B32" s="37" t="str">
        <f>'[3]Nodarbību saraksts'!$B$13</f>
        <v>Ēriks Grinevics</v>
      </c>
      <c r="C32" s="37">
        <f>'[3]Nodarbību saraksts'!$C$13</f>
        <v>29652698</v>
      </c>
      <c r="D32" s="26" t="str">
        <f>'[3]Nodarbību saraksts'!D13</f>
        <v>1.1.</v>
      </c>
      <c r="E32" s="26" t="str">
        <f>'[3]Nodarbību saraksts'!E13</f>
        <v>Vilce</v>
      </c>
      <c r="F32" s="26" t="str">
        <f>'[3]Nodarbību saraksts'!F13</f>
        <v>Vilces pamatskola</v>
      </c>
      <c r="G32" s="26" t="str">
        <f>'[3]Nodarbību saraksts'!G13</f>
        <v>Vilce,  Vilces pag.,  Jelgavas novads .</v>
      </c>
      <c r="H32" s="26">
        <f>'[3]Nodarbību saraksts'!H13</f>
        <v>15</v>
      </c>
      <c r="I32" s="26" t="str">
        <f>'[3]Nodarbību saraksts'!I13</f>
        <v>15.;22.;29.</v>
      </c>
      <c r="J32" s="26" t="str">
        <f>'[3]Nodarbību saraksts'!J13</f>
        <v>06;13;27.</v>
      </c>
      <c r="K32" s="26" t="str">
        <f>'[3]Nodarbību saraksts'!K13</f>
        <v>03;10;17;18.</v>
      </c>
      <c r="L32" s="26" t="str">
        <f>'[3]Nodarbību saraksts'!L13</f>
        <v>01;08;15.</v>
      </c>
      <c r="M32" s="26" t="str">
        <f>'[3]Nodarbību saraksts'!M13</f>
        <v>12;19;26.</v>
      </c>
      <c r="N32" s="26" t="str">
        <f>'[3]Nodarbību saraksts'!N13</f>
        <v>02;09;16;23.</v>
      </c>
      <c r="O32" s="26" t="str">
        <f>'[3]Nodarbību saraksts'!O13</f>
        <v>02;09;23.</v>
      </c>
      <c r="P32" s="26" t="str">
        <f>'[3]Nodarbību saraksts'!P13</f>
        <v>06;13;20;27.</v>
      </c>
      <c r="Q32" s="26" t="str">
        <f>'[3]Nodarbību saraksts'!Q13</f>
        <v>11;18;25.</v>
      </c>
      <c r="R32" s="26">
        <f>'[3]Nodarbību saraksts'!R13</f>
        <v>0</v>
      </c>
      <c r="S32" s="27">
        <f>'[3]Nodarbību saraksts'!S13</f>
        <v>0.54166666666666663</v>
      </c>
      <c r="T32" s="27">
        <f>'[3]Nodarbību saraksts'!T13</f>
        <v>0.60416666666666663</v>
      </c>
    </row>
    <row r="33" spans="1:20" x14ac:dyDescent="0.25">
      <c r="A33" s="2" t="s">
        <v>21</v>
      </c>
      <c r="B33" s="38"/>
      <c r="C33" s="38"/>
      <c r="D33" s="26" t="str">
        <f>'[3]Nodarbību saraksts'!D14</f>
        <v>1.2.</v>
      </c>
      <c r="E33" s="26" t="str">
        <f>'[3]Nodarbību saraksts'!E14</f>
        <v>Vilce</v>
      </c>
      <c r="F33" s="26" t="str">
        <f>'[3]Nodarbību saraksts'!F14</f>
        <v>Vilces pamatskola</v>
      </c>
      <c r="G33" s="26" t="str">
        <f>'[3]Nodarbību saraksts'!G14</f>
        <v>Vilce, Vilces pag., Jelgavas novads.</v>
      </c>
      <c r="H33" s="26">
        <f>'[3]Nodarbību saraksts'!H14</f>
        <v>15</v>
      </c>
      <c r="I33" s="26" t="str">
        <f>'[3]Nodarbību saraksts'!I14</f>
        <v>15.;22.;29.</v>
      </c>
      <c r="J33" s="26" t="str">
        <f>'[3]Nodarbību saraksts'!J14</f>
        <v>06;13;27.</v>
      </c>
      <c r="K33" s="26" t="str">
        <f>'[3]Nodarbību saraksts'!K14</f>
        <v>03;10;17;18.</v>
      </c>
      <c r="L33" s="26" t="str">
        <f>'[3]Nodarbību saraksts'!L14</f>
        <v>01;08;15.</v>
      </c>
      <c r="M33" s="26" t="str">
        <f>'[3]Nodarbību saraksts'!M14</f>
        <v>12;19;26.</v>
      </c>
      <c r="N33" s="26" t="str">
        <f>'[3]Nodarbību saraksts'!N14</f>
        <v>02;09;16;23.</v>
      </c>
      <c r="O33" s="26" t="str">
        <f>'[3]Nodarbību saraksts'!O14</f>
        <v>02;09;23.</v>
      </c>
      <c r="P33" s="26" t="str">
        <f>'[3]Nodarbību saraksts'!P14</f>
        <v>06;13;20;27.</v>
      </c>
      <c r="Q33" s="26" t="str">
        <f>'[3]Nodarbību saraksts'!Q14</f>
        <v>11;18;25.</v>
      </c>
      <c r="R33" s="26">
        <f>'[3]Nodarbību saraksts'!R14</f>
        <v>0</v>
      </c>
      <c r="S33" s="27">
        <f>'[3]Nodarbību saraksts'!S14</f>
        <v>0.61111111111111105</v>
      </c>
      <c r="T33" s="27">
        <f>'[3]Nodarbību saraksts'!T14</f>
        <v>0.67708333333333337</v>
      </c>
    </row>
    <row r="34" spans="1:20" ht="30" x14ac:dyDescent="0.25">
      <c r="A34" s="2" t="s">
        <v>22</v>
      </c>
      <c r="B34" s="38"/>
      <c r="C34" s="38"/>
      <c r="D34" s="26" t="str">
        <f>'[3]Nodarbību saraksts'!D15</f>
        <v>1.1.</v>
      </c>
      <c r="E34" s="26" t="str">
        <f>'[3]Nodarbību saraksts'!E15</f>
        <v>Sesava</v>
      </c>
      <c r="F34" s="26" t="str">
        <f>'[3]Nodarbību saraksts'!F15</f>
        <v>Sesavas pamatskola</v>
      </c>
      <c r="G34" s="26" t="str">
        <f>'[3]Nodarbību saraksts'!G15</f>
        <v>Skolas iela 10, Sesava, Sesavas pag., Jelgavas nov.</v>
      </c>
      <c r="H34" s="26">
        <f>'[3]Nodarbību saraksts'!H15</f>
        <v>15</v>
      </c>
      <c r="I34" s="26" t="str">
        <f>'[3]Nodarbību saraksts'!I15</f>
        <v>16.;23.;30.</v>
      </c>
      <c r="J34" s="26" t="str">
        <f>'[3]Nodarbību saraksts'!J15</f>
        <v>07;14;28.</v>
      </c>
      <c r="K34" s="26" t="str">
        <f>'[3]Nodarbību saraksts'!K15</f>
        <v>04;09;16;25.</v>
      </c>
      <c r="L34" s="26" t="str">
        <f>'[3]Nodarbību saraksts'!L15</f>
        <v>02;09;16.</v>
      </c>
      <c r="M34" s="26" t="str">
        <f>'[3]Nodarbību saraksts'!M15</f>
        <v>13;20;27.</v>
      </c>
      <c r="N34" s="26" t="str">
        <f>'[3]Nodarbību saraksts'!N15</f>
        <v>03;10;17;24.</v>
      </c>
      <c r="O34" s="26" t="str">
        <f>'[3]Nodarbību saraksts'!O15</f>
        <v>10;24;31.</v>
      </c>
      <c r="P34" s="26" t="str">
        <f>'[3]Nodarbību saraksts'!P15</f>
        <v>07;14;21;28.</v>
      </c>
      <c r="Q34" s="26" t="str">
        <f>'[3]Nodarbību saraksts'!Q15</f>
        <v>12;19;26.</v>
      </c>
      <c r="R34" s="26">
        <f>'[3]Nodarbību saraksts'!R15</f>
        <v>0</v>
      </c>
      <c r="S34" s="27">
        <f>'[3]Nodarbību saraksts'!S15</f>
        <v>0.54166666666666663</v>
      </c>
      <c r="T34" s="27">
        <f>'[3]Nodarbību saraksts'!T15</f>
        <v>0.60763888888888895</v>
      </c>
    </row>
    <row r="35" spans="1:20" ht="30" x14ac:dyDescent="0.25">
      <c r="A35" s="2" t="s">
        <v>23</v>
      </c>
      <c r="B35" s="38"/>
      <c r="C35" s="38"/>
      <c r="D35" s="26" t="str">
        <f>'[3]Nodarbību saraksts'!D16</f>
        <v>1.2.</v>
      </c>
      <c r="E35" s="26" t="str">
        <f>'[3]Nodarbību saraksts'!E16</f>
        <v>Sesava</v>
      </c>
      <c r="F35" s="26" t="str">
        <f>'[3]Nodarbību saraksts'!F16</f>
        <v>Sesavas pamatskola</v>
      </c>
      <c r="G35" s="26" t="str">
        <f>'[3]Nodarbību saraksts'!G16</f>
        <v>Skolas iela 10, Sesava, Sesavas pag., Jelgavas nov.</v>
      </c>
      <c r="H35" s="26">
        <f>'[3]Nodarbību saraksts'!H16</f>
        <v>15</v>
      </c>
      <c r="I35" s="26" t="str">
        <f>'[3]Nodarbību saraksts'!I16</f>
        <v>10.;17.;24.</v>
      </c>
      <c r="J35" s="26" t="str">
        <f>'[3]Nodarbību saraksts'!J16</f>
        <v>08;15;29.</v>
      </c>
      <c r="K35" s="26" t="str">
        <f>'[3]Nodarbību saraksts'!K16</f>
        <v>05;12;19;26.</v>
      </c>
      <c r="L35" s="26" t="str">
        <f>'[3]Nodarbību saraksts'!L16</f>
        <v>03;10;17.</v>
      </c>
      <c r="M35" s="26" t="str">
        <f>'[3]Nodarbību saraksts'!M16</f>
        <v>14;21;28.</v>
      </c>
      <c r="N35" s="26" t="str">
        <f>'[3]Nodarbību saraksts'!N16</f>
        <v>04;11;18;25.</v>
      </c>
      <c r="O35" s="26" t="str">
        <f>'[3]Nodarbību saraksts'!O16</f>
        <v>04;11;25.</v>
      </c>
      <c r="P35" s="26" t="str">
        <f>'[3]Nodarbību saraksts'!P16</f>
        <v>01;08;15;22.</v>
      </c>
      <c r="Q35" s="26" t="str">
        <f>'[3]Nodarbību saraksts'!Q16</f>
        <v>13;20;27.</v>
      </c>
      <c r="R35" s="26">
        <f>'[3]Nodarbību saraksts'!R16</f>
        <v>0</v>
      </c>
      <c r="S35" s="27">
        <f>'[3]Nodarbību saraksts'!S16</f>
        <v>0.54166666666666663</v>
      </c>
      <c r="T35" s="27">
        <f>'[3]Nodarbību saraksts'!T16</f>
        <v>0.60763888888888895</v>
      </c>
    </row>
    <row r="36" spans="1:20" ht="30" x14ac:dyDescent="0.25">
      <c r="A36" s="2" t="s">
        <v>24</v>
      </c>
      <c r="B36" s="38"/>
      <c r="C36" s="38"/>
      <c r="D36" s="26" t="str">
        <f>'[3]Nodarbību saraksts'!D17</f>
        <v>3.5.</v>
      </c>
      <c r="E36" s="26" t="str">
        <f>'[3]Nodarbību saraksts'!E17</f>
        <v>Eleja</v>
      </c>
      <c r="F36" s="26" t="str">
        <f>'[3]Nodarbību saraksts'!F17</f>
        <v>Elejas vsk.</v>
      </c>
      <c r="G36" s="26" t="str">
        <f>'[3]Nodarbību saraksts'!G17</f>
        <v>Meža prospekts 5, Eleja, Elejas pag., Jelgavas nov.</v>
      </c>
      <c r="H36" s="26">
        <f>'[3]Nodarbību saraksts'!H17</f>
        <v>17</v>
      </c>
      <c r="I36" s="26" t="str">
        <f>'[3]Nodarbību saraksts'!I17</f>
        <v>16.;23.;30.</v>
      </c>
      <c r="J36" s="26" t="str">
        <f>'[3]Nodarbību saraksts'!J17</f>
        <v>07;14;28.</v>
      </c>
      <c r="K36" s="26" t="str">
        <f>'[3]Nodarbību saraksts'!K17</f>
        <v>04;09;16;25.</v>
      </c>
      <c r="L36" s="26" t="str">
        <f>'[3]Nodarbību saraksts'!L17</f>
        <v>02;09;16.</v>
      </c>
      <c r="M36" s="26" t="str">
        <f>'[3]Nodarbību saraksts'!M17</f>
        <v>13;20;27.</v>
      </c>
      <c r="N36" s="26" t="str">
        <f>'[3]Nodarbību saraksts'!N17</f>
        <v>03;10;17;24.</v>
      </c>
      <c r="O36" s="26" t="str">
        <f>'[3]Nodarbību saraksts'!O17</f>
        <v>10;24;31.</v>
      </c>
      <c r="P36" s="26" t="str">
        <f>'[3]Nodarbību saraksts'!P17</f>
        <v>07;14;21;28.</v>
      </c>
      <c r="Q36" s="26" t="str">
        <f>'[3]Nodarbību saraksts'!Q17</f>
        <v>12;19;26</v>
      </c>
      <c r="R36" s="26">
        <f>'[3]Nodarbību saraksts'!R17</f>
        <v>0</v>
      </c>
      <c r="S36" s="27">
        <f>'[3]Nodarbību saraksts'!S17</f>
        <v>0.625</v>
      </c>
      <c r="T36" s="27">
        <f>'[3]Nodarbību saraksts'!T17</f>
        <v>0.69097222222222221</v>
      </c>
    </row>
    <row r="37" spans="1:20" x14ac:dyDescent="0.25">
      <c r="A37" s="2" t="s">
        <v>25</v>
      </c>
      <c r="B37" s="38"/>
      <c r="C37" s="38"/>
      <c r="D37" s="26" t="str">
        <f>'[3]Nodarbību saraksts'!D18</f>
        <v>3.6.</v>
      </c>
      <c r="E37" s="26" t="str">
        <f>'[3]Nodarbību saraksts'!E18</f>
        <v>Tīsu bāze</v>
      </c>
      <c r="F37" s="26" t="str">
        <f>'[3]Nodarbību saraksts'!F18</f>
        <v>Tīsu bāze</v>
      </c>
      <c r="G37" s="26" t="str">
        <f>'[3]Nodarbību saraksts'!G18</f>
        <v>Tīsu bāze, Lielplatones pag., Jelgavas nov.</v>
      </c>
      <c r="H37" s="26">
        <f>'[3]Nodarbību saraksts'!H18</f>
        <v>20</v>
      </c>
      <c r="I37" s="26" t="str">
        <f>'[3]Nodarbību saraksts'!I18</f>
        <v>11.;18.;25.</v>
      </c>
      <c r="J37" s="26" t="str">
        <f>'[3]Nodarbību saraksts'!J18</f>
        <v>08;15;29.</v>
      </c>
      <c r="K37" s="26" t="str">
        <f>'[3]Nodarbību saraksts'!K18</f>
        <v>05;12;19;26.</v>
      </c>
      <c r="L37" s="26" t="str">
        <f>'[3]Nodarbību saraksts'!L18</f>
        <v>03;10;17.</v>
      </c>
      <c r="M37" s="26" t="str">
        <f>'[3]Nodarbību saraksts'!M18</f>
        <v>14;21;28.</v>
      </c>
      <c r="N37" s="26" t="str">
        <f>'[3]Nodarbību saraksts'!N18</f>
        <v>04;11;18;25.</v>
      </c>
      <c r="O37" s="26" t="str">
        <f>'[3]Nodarbību saraksts'!O18</f>
        <v>04;11;25.</v>
      </c>
      <c r="P37" s="26" t="str">
        <f>'[3]Nodarbību saraksts'!P18</f>
        <v>01;08;15;22.</v>
      </c>
      <c r="Q37" s="26" t="str">
        <f>'[3]Nodarbību saraksts'!Q18</f>
        <v>13;20;27.</v>
      </c>
      <c r="R37" s="26">
        <f>'[3]Nodarbību saraksts'!R18</f>
        <v>0</v>
      </c>
      <c r="S37" s="27">
        <f>'[3]Nodarbību saraksts'!S18</f>
        <v>0.375</v>
      </c>
      <c r="T37" s="27">
        <f>'[3]Nodarbību saraksts'!T18</f>
        <v>0.44097222222222227</v>
      </c>
    </row>
    <row r="38" spans="1:20" x14ac:dyDescent="0.25">
      <c r="A38" s="2" t="s">
        <v>26</v>
      </c>
      <c r="B38" s="38"/>
      <c r="C38" s="40"/>
      <c r="D38" s="29" t="str">
        <f>'[3]Nodarbību saraksts'!D19</f>
        <v>Speciālais kurss</v>
      </c>
      <c r="E38" s="29" t="str">
        <f>'[3]Nodarbību saraksts'!E19</f>
        <v>Tīsu bāze</v>
      </c>
      <c r="F38" s="29" t="str">
        <f>'[3]Nodarbību saraksts'!F19</f>
        <v>Tīsu bāze</v>
      </c>
      <c r="G38" s="29" t="str">
        <f>'[3]Nodarbību saraksts'!G19</f>
        <v>Tīsu bāze, Lielplatones pag., Jelgavas nov.</v>
      </c>
      <c r="H38" s="29">
        <f>'[3]Nodarbību saraksts'!H19</f>
        <v>15</v>
      </c>
      <c r="I38" s="20" t="str">
        <f>'[3]Nodarbību saraksts'!I19</f>
        <v>04.;11.;18.;25.</v>
      </c>
      <c r="J38" s="20" t="str">
        <f>'[3]Nodarbību saraksts'!J19</f>
        <v>08;15;22;29.</v>
      </c>
      <c r="K38" s="20" t="str">
        <f>'[3]Nodarbību saraksts'!K19</f>
        <v>05;12;19;26.</v>
      </c>
      <c r="L38" s="20" t="str">
        <f>'[3]Nodarbību saraksts'!L19</f>
        <v>03;10;17;18.</v>
      </c>
      <c r="M38" s="29" t="str">
        <f>'[3]Nodarbību saraksts'!M19</f>
        <v>14;21;22;28.</v>
      </c>
      <c r="N38" s="29" t="str">
        <f>'[3]Nodarbību saraksts'!N19</f>
        <v>04;11;18;25.</v>
      </c>
      <c r="O38" s="29" t="str">
        <f>'[3]Nodarbību saraksts'!O19</f>
        <v>04;11;18;25;</v>
      </c>
      <c r="P38" s="29" t="str">
        <f>'[3]Nodarbību saraksts'!P19</f>
        <v>01;08;15;22.</v>
      </c>
      <c r="Q38" s="29" t="str">
        <f>'[3]Nodarbību saraksts'!Q19</f>
        <v>06;13;20;27.</v>
      </c>
      <c r="R38" s="29">
        <f>'[3]Nodarbību saraksts'!R19</f>
        <v>0</v>
      </c>
      <c r="S38" s="30">
        <f>'[3]Nodarbību saraksts'!S19</f>
        <v>0.4513888888888889</v>
      </c>
      <c r="T38" s="30">
        <f>'[3]Nodarbību saraksts'!T19</f>
        <v>0.60763888888888895</v>
      </c>
    </row>
    <row r="39" spans="1:20" x14ac:dyDescent="0.25">
      <c r="A39" s="2" t="s">
        <v>27</v>
      </c>
      <c r="B39" s="38"/>
      <c r="C39" s="38"/>
      <c r="D39" s="20">
        <f>'[3]Nodarbību saraksts'!D20</f>
        <v>0</v>
      </c>
      <c r="E39" s="20">
        <f>'[3]Nodarbību saraksts'!E20</f>
        <v>0</v>
      </c>
      <c r="F39" s="20">
        <f>'[3]Nodarbību saraksts'!F20</f>
        <v>0</v>
      </c>
      <c r="G39" s="20">
        <f>'[3]Nodarbību saraksts'!G20</f>
        <v>0</v>
      </c>
      <c r="H39" s="20">
        <f>'[3]Nodarbību saraksts'!H20</f>
        <v>0</v>
      </c>
      <c r="I39" s="20">
        <f>'[3]Nodarbību saraksts'!I20</f>
        <v>0</v>
      </c>
      <c r="J39" s="20">
        <f>'[3]Nodarbību saraksts'!J20</f>
        <v>0</v>
      </c>
      <c r="K39" s="20">
        <f>'[3]Nodarbību saraksts'!K20</f>
        <v>0</v>
      </c>
      <c r="L39" s="20">
        <f>'[3]Nodarbību saraksts'!L20</f>
        <v>0</v>
      </c>
      <c r="M39" s="20">
        <f>'[3]Nodarbību saraksts'!M20</f>
        <v>0</v>
      </c>
      <c r="N39" s="20">
        <f>'[3]Nodarbību saraksts'!N20</f>
        <v>0</v>
      </c>
      <c r="O39" s="20">
        <f>'[3]Nodarbību saraksts'!O20</f>
        <v>0</v>
      </c>
      <c r="P39" s="20">
        <f>'[3]Nodarbību saraksts'!P20</f>
        <v>0</v>
      </c>
      <c r="Q39" s="20">
        <f>'[3]Nodarbību saraksts'!Q20</f>
        <v>0</v>
      </c>
      <c r="R39" s="20">
        <f>'[3]Nodarbību saraksts'!R20</f>
        <v>0</v>
      </c>
      <c r="S39" s="21">
        <f>'[3]Nodarbību saraksts'!S20</f>
        <v>0</v>
      </c>
      <c r="T39" s="21">
        <f>'[3]Nodarbību saraksts'!T20</f>
        <v>0</v>
      </c>
    </row>
    <row r="40" spans="1:20" x14ac:dyDescent="0.25">
      <c r="A40" s="2" t="s">
        <v>28</v>
      </c>
      <c r="B40" s="38"/>
      <c r="C40" s="38"/>
      <c r="D40" s="20">
        <f>'[3]Nodarbību saraksts'!D21</f>
        <v>0</v>
      </c>
      <c r="E40" s="20">
        <f>'[3]Nodarbību saraksts'!E21</f>
        <v>0</v>
      </c>
      <c r="F40" s="20">
        <f>'[3]Nodarbību saraksts'!F21</f>
        <v>0</v>
      </c>
      <c r="G40" s="20">
        <f>'[3]Nodarbību saraksts'!G21</f>
        <v>0</v>
      </c>
      <c r="H40" s="20">
        <f>'[3]Nodarbību saraksts'!H21</f>
        <v>0</v>
      </c>
      <c r="I40" s="20">
        <f>'[3]Nodarbību saraksts'!I21</f>
        <v>0</v>
      </c>
      <c r="J40" s="20">
        <f>'[3]Nodarbību saraksts'!J21</f>
        <v>0</v>
      </c>
      <c r="K40" s="20">
        <f>'[3]Nodarbību saraksts'!K21</f>
        <v>0</v>
      </c>
      <c r="L40" s="20">
        <f>'[3]Nodarbību saraksts'!L21</f>
        <v>0</v>
      </c>
      <c r="M40" s="20">
        <f>'[3]Nodarbību saraksts'!M21</f>
        <v>0</v>
      </c>
      <c r="N40" s="20">
        <f>'[3]Nodarbību saraksts'!N21</f>
        <v>0</v>
      </c>
      <c r="O40" s="20">
        <f>'[3]Nodarbību saraksts'!O21</f>
        <v>0</v>
      </c>
      <c r="P40" s="20">
        <f>'[3]Nodarbību saraksts'!P21</f>
        <v>0</v>
      </c>
      <c r="Q40" s="20">
        <f>'[3]Nodarbību saraksts'!Q21</f>
        <v>0</v>
      </c>
      <c r="R40" s="20">
        <f>'[3]Nodarbību saraksts'!R21</f>
        <v>0</v>
      </c>
      <c r="S40" s="21">
        <f>'[3]Nodarbību saraksts'!S21</f>
        <v>0</v>
      </c>
      <c r="T40" s="21">
        <f>'[3]Nodarbību saraksts'!T21</f>
        <v>0</v>
      </c>
    </row>
    <row r="41" spans="1:20" x14ac:dyDescent="0.25">
      <c r="A41" s="2" t="s">
        <v>29</v>
      </c>
      <c r="B41" s="39"/>
      <c r="C41" s="39"/>
      <c r="D41" s="20">
        <f>'[3]Nodarbību saraksts'!D22</f>
        <v>0</v>
      </c>
      <c r="E41" s="20">
        <f>'[3]Nodarbību saraksts'!E22</f>
        <v>0</v>
      </c>
      <c r="F41" s="20">
        <f>'[3]Nodarbību saraksts'!F22</f>
        <v>0</v>
      </c>
      <c r="G41" s="20">
        <f>'[3]Nodarbību saraksts'!G22</f>
        <v>0</v>
      </c>
      <c r="H41" s="20">
        <f>'[3]Nodarbību saraksts'!H22</f>
        <v>0</v>
      </c>
      <c r="I41" s="20">
        <f>'[3]Nodarbību saraksts'!I22</f>
        <v>0</v>
      </c>
      <c r="J41" s="20">
        <f>'[3]Nodarbību saraksts'!J22</f>
        <v>0</v>
      </c>
      <c r="K41" s="20">
        <f>'[3]Nodarbību saraksts'!K22</f>
        <v>0</v>
      </c>
      <c r="L41" s="20">
        <f>'[3]Nodarbību saraksts'!L22</f>
        <v>0</v>
      </c>
      <c r="M41" s="20">
        <f>'[3]Nodarbību saraksts'!M22</f>
        <v>0</v>
      </c>
      <c r="N41" s="20">
        <f>'[3]Nodarbību saraksts'!N22</f>
        <v>0</v>
      </c>
      <c r="O41" s="20">
        <f>'[3]Nodarbību saraksts'!O22</f>
        <v>0</v>
      </c>
      <c r="P41" s="20">
        <f>'[3]Nodarbību saraksts'!P22</f>
        <v>0</v>
      </c>
      <c r="Q41" s="20">
        <f>'[3]Nodarbību saraksts'!Q22</f>
        <v>0</v>
      </c>
      <c r="R41" s="20">
        <f>'[3]Nodarbību saraksts'!R22</f>
        <v>0</v>
      </c>
      <c r="S41" s="21">
        <f>'[3]Nodarbību saraksts'!S22</f>
        <v>0</v>
      </c>
      <c r="T41" s="21">
        <f>'[3]Nodarbību saraksts'!T22</f>
        <v>0</v>
      </c>
    </row>
    <row r="42" spans="1:20" x14ac:dyDescent="0.25">
      <c r="A42" s="3"/>
      <c r="B42" s="22"/>
      <c r="C42" s="22"/>
      <c r="D42" s="22"/>
      <c r="E42" s="22"/>
      <c r="F42" s="22"/>
      <c r="G42" s="22"/>
      <c r="H42" s="23">
        <f>SUM(H32:H41)</f>
        <v>112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1:20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</row>
    <row r="44" spans="1:20" x14ac:dyDescent="0.25">
      <c r="A44" s="2" t="s">
        <v>20</v>
      </c>
      <c r="B44" s="37" t="str">
        <f>'[4]Nodarbību saraksts'!$B$13</f>
        <v>seržants Juris Grīslītis</v>
      </c>
      <c r="C44" s="37">
        <f>'[4]Nodarbību saraksts'!$C$13</f>
        <v>26681088</v>
      </c>
      <c r="D44" s="26" t="str">
        <f>'[4]Nodarbību saraksts'!D13</f>
        <v>1.1.</v>
      </c>
      <c r="E44" s="26" t="str">
        <f>'[4]Nodarbību saraksts'!E13</f>
        <v>1.</v>
      </c>
      <c r="F44" s="26" t="str">
        <f>'[4]Nodarbību saraksts'!F13</f>
        <v>Bauskas 2.VSK</v>
      </c>
      <c r="G44" s="26" t="str">
        <f>'[4]Nodarbību saraksts'!G13</f>
        <v xml:space="preserve"> Dārza iela 9, Bauska, LV-3901</v>
      </c>
      <c r="H44" s="28">
        <f>'[4]Nodarbību saraksts'!H13</f>
        <v>11</v>
      </c>
      <c r="I44" s="20" t="str">
        <f>'[4]Nodarbību saraksts'!I13</f>
        <v>06.;13.;20.</v>
      </c>
      <c r="J44" s="20" t="str">
        <f>'[4]Nodarbību saraksts'!J13</f>
        <v>04.;11.;25.</v>
      </c>
      <c r="K44" s="20" t="str">
        <f>'[4]Nodarbību saraksts'!K13</f>
        <v>02.;09.;16.;23.</v>
      </c>
      <c r="L44" s="20" t="str">
        <f>'[4]Nodarbību saraksts'!L13</f>
        <v>06.;13.</v>
      </c>
      <c r="M44" s="26" t="str">
        <f>'[4]Nodarbību saraksts'!M13</f>
        <v>11.;18.;25</v>
      </c>
      <c r="N44" s="26" t="str">
        <f>'[4]Nodarbību saraksts'!N13</f>
        <v>01.;08.;15.;22.</v>
      </c>
      <c r="O44" s="26" t="str">
        <f>'[4]Nodarbību saraksts'!O13</f>
        <v>01;08;29.</v>
      </c>
      <c r="P44" s="26" t="str">
        <f>'[4]Nodarbību saraksts'!P13</f>
        <v>05;12;19;26</v>
      </c>
      <c r="Q44" s="26" t="str">
        <f>'[4]Nodarbību saraksts'!Q13</f>
        <v>03;10;24.</v>
      </c>
      <c r="R44" s="26">
        <f>'[4]Nodarbību saraksts'!R13</f>
        <v>0</v>
      </c>
      <c r="S44" s="27">
        <f>'[4]Nodarbību saraksts'!S13</f>
        <v>0.61458333333333337</v>
      </c>
      <c r="T44" s="27">
        <f>'[4]Nodarbību saraksts'!T13</f>
        <v>0.68055555555555547</v>
      </c>
    </row>
    <row r="45" spans="1:20" ht="30" x14ac:dyDescent="0.25">
      <c r="A45" s="2" t="s">
        <v>21</v>
      </c>
      <c r="B45" s="38"/>
      <c r="C45" s="38"/>
      <c r="D45" s="26" t="str">
        <f>'[4]Nodarbību saraksts'!D14</f>
        <v>1.2.</v>
      </c>
      <c r="E45" s="26">
        <f>'[4]Nodarbību saraksts'!E14</f>
        <v>0</v>
      </c>
      <c r="F45" s="26" t="str">
        <f>'[4]Nodarbību saraksts'!F14</f>
        <v>Pilsrundāle</v>
      </c>
      <c r="G45" s="26" t="str">
        <f>'[4]Nodarbību saraksts'!G14</f>
        <v>Pilsrundāle, Rundāles pagasts,
Rundāles novads, LV – 3921</v>
      </c>
      <c r="H45" s="26">
        <f>'[4]Nodarbību saraksts'!H14</f>
        <v>18</v>
      </c>
      <c r="I45" s="20" t="str">
        <f>'[4]Nodarbību saraksts'!I14</f>
        <v>06.;13.;20.</v>
      </c>
      <c r="J45" s="20" t="str">
        <f>'[4]Nodarbību saraksts'!J14</f>
        <v>05.;12.;26.</v>
      </c>
      <c r="K45" s="20" t="str">
        <f>'[4]Nodarbību saraksts'!K14</f>
        <v>04.;11.;18.25.</v>
      </c>
      <c r="L45" s="20" t="str">
        <f>'[4]Nodarbību saraksts'!L14</f>
        <v>07.;14.</v>
      </c>
      <c r="M45" s="26" t="str">
        <f>'[4]Nodarbību saraksts'!M14</f>
        <v>13.;20.;27.</v>
      </c>
      <c r="N45" s="26" t="str">
        <f>'[4]Nodarbību saraksts'!N14</f>
        <v>03.;10.;17.;24.</v>
      </c>
      <c r="O45" s="26" t="str">
        <f>'[4]Nodarbību saraksts'!O14</f>
        <v>03;10;31</v>
      </c>
      <c r="P45" s="26" t="str">
        <f>'[4]Nodarbību saraksts'!P14</f>
        <v>07;14;21;28</v>
      </c>
      <c r="Q45" s="28" t="str">
        <f>'[4]Nodarbību saraksts'!Q14</f>
        <v>05;12;19;26.</v>
      </c>
      <c r="R45" s="26">
        <f>'[4]Nodarbību saraksts'!R14</f>
        <v>0</v>
      </c>
      <c r="S45" s="27">
        <f>'[4]Nodarbību saraksts'!S14</f>
        <v>0.60416666666666663</v>
      </c>
      <c r="T45" s="27">
        <f>'[4]Nodarbību saraksts'!T14</f>
        <v>0.67013888888888884</v>
      </c>
    </row>
    <row r="46" spans="1:20" ht="30" x14ac:dyDescent="0.25">
      <c r="A46" s="2" t="s">
        <v>22</v>
      </c>
      <c r="B46" s="38"/>
      <c r="C46" s="38"/>
      <c r="D46" s="26" t="str">
        <f>'[4]Nodarbību saraksts'!D15</f>
        <v>2.3.</v>
      </c>
      <c r="E46" s="26">
        <f>'[4]Nodarbību saraksts'!E15</f>
        <v>0</v>
      </c>
      <c r="F46" s="26" t="str">
        <f>'[4]Nodarbību saraksts'!F15</f>
        <v>Bārbeles Pamatskola</v>
      </c>
      <c r="G46" s="26" t="str">
        <f>'[4]Nodarbību saraksts'!G15</f>
        <v>Brukna-1, Dāviņu pag.,
Bauskas novads, LV-3936</v>
      </c>
      <c r="H46" s="26">
        <f>'[4]Nodarbību saraksts'!H15</f>
        <v>15</v>
      </c>
      <c r="I46" s="20" t="str">
        <f>'[4]Nodarbību saraksts'!I15</f>
        <v>07.;14.;21.</v>
      </c>
      <c r="J46" s="20" t="str">
        <f>'[4]Nodarbību saraksts'!J15</f>
        <v>06.;13.;17:24</v>
      </c>
      <c r="K46" s="20" t="str">
        <f>'[4]Nodarbību saraksts'!K15</f>
        <v>03:10:17:24:</v>
      </c>
      <c r="L46" s="20" t="str">
        <f>'[4]Nodarbību saraksts'!L15</f>
        <v>08.;15.</v>
      </c>
      <c r="M46" s="26" t="str">
        <f>'[4]Nodarbību saraksts'!M15</f>
        <v>12.;19.;26</v>
      </c>
      <c r="N46" s="26" t="str">
        <f>'[4]Nodarbību saraksts'!N15</f>
        <v>02.;09.;16.;23.</v>
      </c>
      <c r="O46" s="26" t="str">
        <f>'[4]Nodarbību saraksts'!O15</f>
        <v>02;09;30</v>
      </c>
      <c r="P46" s="26" t="str">
        <f>'[4]Nodarbību saraksts'!P15</f>
        <v>06;13;20;27</v>
      </c>
      <c r="Q46" s="26" t="str">
        <f>'[4]Nodarbību saraksts'!Q15</f>
        <v>11;25</v>
      </c>
      <c r="R46" s="26">
        <f>'[4]Nodarbību saraksts'!R15</f>
        <v>0</v>
      </c>
      <c r="S46" s="27">
        <f>'[4]Nodarbību saraksts'!S15</f>
        <v>0.6875</v>
      </c>
      <c r="T46" s="27">
        <f>'[4]Nodarbību saraksts'!T15</f>
        <v>0.75347222222222221</v>
      </c>
    </row>
    <row r="47" spans="1:20" x14ac:dyDescent="0.25">
      <c r="A47" s="2" t="s">
        <v>23</v>
      </c>
      <c r="B47" s="38"/>
      <c r="C47" s="38"/>
      <c r="D47" s="26" t="str">
        <f>'[4]Nodarbību saraksts'!D16</f>
        <v>2.4.</v>
      </c>
      <c r="E47" s="26">
        <f>'[4]Nodarbību saraksts'!E16</f>
        <v>0</v>
      </c>
      <c r="F47" s="26" t="str">
        <f>'[4]Nodarbību saraksts'!F16</f>
        <v>Bauskas 2.VSK</v>
      </c>
      <c r="G47" s="26" t="str">
        <f>'[4]Nodarbību saraksts'!G16</f>
        <v xml:space="preserve"> Dārza iela 9, Bauska, LV-3904</v>
      </c>
      <c r="H47" s="28">
        <f>'[4]Nodarbību saraksts'!H16</f>
        <v>5</v>
      </c>
      <c r="I47" s="20" t="str">
        <f>'[4]Nodarbību saraksts'!I16</f>
        <v>07.;14.;21.</v>
      </c>
      <c r="J47" s="20" t="str">
        <f>'[4]Nodarbību saraksts'!J16</f>
        <v>07.;14.;28.</v>
      </c>
      <c r="K47" s="20" t="str">
        <f>'[4]Nodarbību saraksts'!K16</f>
        <v>03.;10.;17.;24.</v>
      </c>
      <c r="L47" s="20" t="str">
        <f>'[4]Nodarbību saraksts'!L16</f>
        <v>09.;15.</v>
      </c>
      <c r="M47" s="28" t="str">
        <f>'[4]Nodarbību saraksts'!M16</f>
        <v>10.;17.;24.;31.</v>
      </c>
      <c r="N47" s="28" t="str">
        <f>'[4]Nodarbību saraksts'!N16</f>
        <v>07.;14.;21.;28.</v>
      </c>
      <c r="O47" s="28" t="str">
        <f>'[4]Nodarbību saraksts'!O16</f>
        <v>07;21;28</v>
      </c>
      <c r="P47" s="28" t="str">
        <f>'[4]Nodarbību saraksts'!P16</f>
        <v>04;11;18;25</v>
      </c>
      <c r="Q47" s="28" t="str">
        <f>'[4]Nodarbību saraksts'!Q16</f>
        <v>02;09;23.</v>
      </c>
      <c r="R47" s="26">
        <f>'[4]Nodarbību saraksts'!R16</f>
        <v>0</v>
      </c>
      <c r="S47" s="27">
        <f>'[4]Nodarbību saraksts'!S16</f>
        <v>0.61458333333333337</v>
      </c>
      <c r="T47" s="27">
        <f>'[4]Nodarbību saraksts'!T16</f>
        <v>0.61458333333333337</v>
      </c>
    </row>
    <row r="48" spans="1:20" x14ac:dyDescent="0.25">
      <c r="A48" s="2" t="s">
        <v>24</v>
      </c>
      <c r="B48" s="38"/>
      <c r="C48" s="38"/>
      <c r="D48" s="20" t="str">
        <f>'[4]Nodarbību saraksts'!D17</f>
        <v>VAM 1.MG</v>
      </c>
      <c r="E48" s="20" t="str">
        <f>'[4]Nodarbību saraksts'!E17</f>
        <v>10ckl.</v>
      </c>
      <c r="F48" s="20" t="str">
        <f>'[4]Nodarbību saraksts'!F17</f>
        <v>Bauskas 2.VSK</v>
      </c>
      <c r="G48" s="20" t="str">
        <f>'[4]Nodarbību saraksts'!G17</f>
        <v xml:space="preserve"> Dārza iela 9, Bauska, LV-3905</v>
      </c>
      <c r="H48" s="20">
        <f>'[4]Nodarbību saraksts'!H17</f>
        <v>12</v>
      </c>
      <c r="I48" s="20" t="str">
        <f>'[4]Nodarbību saraksts'!I17</f>
        <v>28.</v>
      </c>
      <c r="J48" s="20" t="str">
        <f>'[4]Nodarbību saraksts'!J17</f>
        <v>26.</v>
      </c>
      <c r="K48" s="20" t="str">
        <f>'[4]Nodarbību saraksts'!K17</f>
        <v>23.</v>
      </c>
      <c r="L48" s="20">
        <f>'[4]Nodarbību saraksts'!L17</f>
        <v>0</v>
      </c>
      <c r="M48" s="20" t="str">
        <f>'[4]Nodarbību saraksts'!M17</f>
        <v>25.</v>
      </c>
      <c r="N48" s="20" t="str">
        <f>'[4]Nodarbību saraksts'!N17</f>
        <v>22.</v>
      </c>
      <c r="O48" s="20">
        <f>'[4]Nodarbību saraksts'!O17</f>
        <v>22</v>
      </c>
      <c r="P48" s="20">
        <f>'[4]Nodarbību saraksts'!P17</f>
        <v>11</v>
      </c>
      <c r="Q48" s="20">
        <f>'[4]Nodarbību saraksts'!Q17</f>
        <v>16</v>
      </c>
      <c r="R48" s="20">
        <f>'[4]Nodarbību saraksts'!R17</f>
        <v>0</v>
      </c>
      <c r="S48" s="21">
        <f>'[4]Nodarbību saraksts'!S17</f>
        <v>0.35416666666666669</v>
      </c>
      <c r="T48" s="21">
        <f>'[4]Nodarbību saraksts'!T17</f>
        <v>0.64236111111111105</v>
      </c>
    </row>
    <row r="49" spans="1:20" x14ac:dyDescent="0.25">
      <c r="A49" s="2" t="s">
        <v>25</v>
      </c>
      <c r="B49" s="38"/>
      <c r="C49" s="38"/>
      <c r="D49" s="20" t="str">
        <f>'[4]Nodarbību saraksts'!D18</f>
        <v>VAM 2.MG</v>
      </c>
      <c r="E49" s="20" t="str">
        <f>'[4]Nodarbību saraksts'!E18</f>
        <v>10bkl.</v>
      </c>
      <c r="F49" s="20" t="str">
        <f>'[4]Nodarbību saraksts'!F18</f>
        <v>Bauskas 2.VSK</v>
      </c>
      <c r="G49" s="20" t="str">
        <f>'[4]Nodarbību saraksts'!G18</f>
        <v xml:space="preserve"> Dārza iela 9, Bauska, LV-3906</v>
      </c>
      <c r="H49" s="20">
        <f>'[4]Nodarbību saraksts'!H18</f>
        <v>19</v>
      </c>
      <c r="I49" s="20" t="str">
        <f>'[4]Nodarbību saraksts'!I18</f>
        <v>29.</v>
      </c>
      <c r="J49" s="20" t="str">
        <f>'[4]Nodarbību saraksts'!J18</f>
        <v>27.</v>
      </c>
      <c r="K49" s="20" t="str">
        <f>'[4]Nodarbību saraksts'!K18</f>
        <v>24.</v>
      </c>
      <c r="L49" s="20">
        <f>'[4]Nodarbību saraksts'!L18</f>
        <v>0</v>
      </c>
      <c r="M49" s="20" t="str">
        <f>'[4]Nodarbību saraksts'!M18</f>
        <v>26.</v>
      </c>
      <c r="N49" s="20" t="str">
        <f>'[4]Nodarbību saraksts'!N18</f>
        <v>23.</v>
      </c>
      <c r="O49" s="20">
        <f>'[4]Nodarbību saraksts'!O18</f>
        <v>23</v>
      </c>
      <c r="P49" s="20">
        <f>'[4]Nodarbību saraksts'!P18</f>
        <v>12</v>
      </c>
      <c r="Q49" s="20">
        <f>'[4]Nodarbību saraksts'!Q18</f>
        <v>17</v>
      </c>
      <c r="R49" s="20">
        <f>'[4]Nodarbību saraksts'!R18</f>
        <v>0</v>
      </c>
      <c r="S49" s="21">
        <f>'[4]Nodarbību saraksts'!S18</f>
        <v>0.35416666666666669</v>
      </c>
      <c r="T49" s="21">
        <f>'[4]Nodarbību saraksts'!T18</f>
        <v>0.64236111111111105</v>
      </c>
    </row>
    <row r="50" spans="1:20" x14ac:dyDescent="0.25">
      <c r="A50" s="2" t="s">
        <v>26</v>
      </c>
      <c r="B50" s="38"/>
      <c r="C50" s="38"/>
      <c r="D50" s="20" t="str">
        <f>'[4]Nodarbību saraksts'!D19</f>
        <v>Studijas</v>
      </c>
      <c r="E50" s="20">
        <f>'[4]Nodarbību saraksts'!E19</f>
        <v>0</v>
      </c>
      <c r="F50" s="20" t="str">
        <f>'[4]Nodarbību saraksts'!F19</f>
        <v>LSPA</v>
      </c>
      <c r="G50" s="20" t="str">
        <f>'[4]Nodarbību saraksts'!G19</f>
        <v xml:space="preserve"> Brīvības gatve 333, Rīga, LV-1006</v>
      </c>
      <c r="H50" s="20">
        <f>'[4]Nodarbību saraksts'!H19</f>
        <v>0</v>
      </c>
      <c r="I50" s="20">
        <f>'[4]Nodarbību saraksts'!I19</f>
        <v>0</v>
      </c>
      <c r="J50" s="20">
        <f>'[4]Nodarbību saraksts'!J19</f>
        <v>0</v>
      </c>
      <c r="K50" s="20">
        <f>'[4]Nodarbību saraksts'!K19</f>
        <v>0</v>
      </c>
      <c r="L50" s="20">
        <f>'[4]Nodarbību saraksts'!L19</f>
        <v>0</v>
      </c>
      <c r="M50" s="20">
        <f>'[4]Nodarbību saraksts'!M19</f>
        <v>0</v>
      </c>
      <c r="N50" s="20">
        <f>'[4]Nodarbību saraksts'!N19</f>
        <v>0</v>
      </c>
      <c r="O50" s="20">
        <f>'[4]Nodarbību saraksts'!O19</f>
        <v>0</v>
      </c>
      <c r="P50" s="20">
        <f>'[4]Nodarbību saraksts'!P19</f>
        <v>0</v>
      </c>
      <c r="Q50" s="20">
        <f>'[4]Nodarbību saraksts'!Q19</f>
        <v>0</v>
      </c>
      <c r="R50" s="20">
        <f>'[4]Nodarbību saraksts'!R19</f>
        <v>0</v>
      </c>
      <c r="S50" s="21">
        <f>'[4]Nodarbību saraksts'!S19</f>
        <v>0.34375</v>
      </c>
      <c r="T50" s="21">
        <f>'[4]Nodarbību saraksts'!T19</f>
        <v>0.71527777777777779</v>
      </c>
    </row>
    <row r="51" spans="1:20" x14ac:dyDescent="0.25">
      <c r="A51" s="2" t="s">
        <v>27</v>
      </c>
      <c r="B51" s="38"/>
      <c r="C51" s="38"/>
      <c r="D51" s="20" t="str">
        <f>'[4]Nodarbību saraksts'!D20</f>
        <v>VAM 1.MG</v>
      </c>
      <c r="E51" s="20" t="str">
        <f>'[4]Nodarbību saraksts'!E20</f>
        <v>11.kl.</v>
      </c>
      <c r="F51" s="20" t="str">
        <f>'[4]Nodarbību saraksts'!F20</f>
        <v>Bauskas 2.VSK</v>
      </c>
      <c r="G51" s="20" t="str">
        <f>'[4]Nodarbību saraksts'!G20</f>
        <v xml:space="preserve"> Dārza iela 9, Bauska, LV-3908</v>
      </c>
      <c r="H51" s="20">
        <f>'[4]Nodarbību saraksts'!H20</f>
        <v>19</v>
      </c>
      <c r="I51" s="20" t="str">
        <f>'[4]Nodarbību saraksts'!I20</f>
        <v>30.</v>
      </c>
      <c r="J51" s="20" t="str">
        <f>'[4]Nodarbību saraksts'!J20</f>
        <v>28.</v>
      </c>
      <c r="K51" s="20" t="str">
        <f>'[4]Nodarbību saraksts'!K20</f>
        <v>25.</v>
      </c>
      <c r="L51" s="20">
        <f>'[4]Nodarbību saraksts'!L20</f>
        <v>0</v>
      </c>
      <c r="M51" s="20" t="str">
        <f>'[4]Nodarbību saraksts'!M20</f>
        <v>27.</v>
      </c>
      <c r="N51" s="20" t="str">
        <f>'[4]Nodarbību saraksts'!N20</f>
        <v>24.</v>
      </c>
      <c r="O51" s="20">
        <f>'[4]Nodarbību saraksts'!O20</f>
        <v>24</v>
      </c>
      <c r="P51" s="20">
        <f>'[4]Nodarbību saraksts'!P20</f>
        <v>13</v>
      </c>
      <c r="Q51" s="20">
        <f>'[4]Nodarbību saraksts'!Q20</f>
        <v>18</v>
      </c>
      <c r="R51" s="20">
        <f>'[4]Nodarbību saraksts'!R20</f>
        <v>0</v>
      </c>
      <c r="S51" s="21">
        <f>'[4]Nodarbību saraksts'!S20</f>
        <v>0.35416666666666669</v>
      </c>
      <c r="T51" s="21">
        <f>'[4]Nodarbību saraksts'!T20</f>
        <v>0.64236111111111105</v>
      </c>
    </row>
    <row r="52" spans="1:20" x14ac:dyDescent="0.25">
      <c r="A52" s="2" t="s">
        <v>28</v>
      </c>
      <c r="B52" s="38"/>
      <c r="C52" s="38"/>
      <c r="D52" s="20">
        <f>'[4]Nodarbību saraksts'!D21</f>
        <v>0</v>
      </c>
      <c r="E52" s="20">
        <f>'[4]Nodarbību saraksts'!E21</f>
        <v>0</v>
      </c>
      <c r="F52" s="20">
        <f>'[4]Nodarbību saraksts'!F21</f>
        <v>0</v>
      </c>
      <c r="G52" s="20">
        <f>'[4]Nodarbību saraksts'!G21</f>
        <v>0</v>
      </c>
      <c r="H52" s="20">
        <f>'[4]Nodarbību saraksts'!H21</f>
        <v>0</v>
      </c>
      <c r="I52" s="20">
        <f>'[4]Nodarbību saraksts'!I21</f>
        <v>0</v>
      </c>
      <c r="J52" s="20">
        <f>'[4]Nodarbību saraksts'!J21</f>
        <v>0</v>
      </c>
      <c r="K52" s="20">
        <f>'[4]Nodarbību saraksts'!K21</f>
        <v>0</v>
      </c>
      <c r="L52" s="20">
        <f>'[4]Nodarbību saraksts'!L21</f>
        <v>0</v>
      </c>
      <c r="M52" s="20">
        <f>'[4]Nodarbību saraksts'!M21</f>
        <v>0</v>
      </c>
      <c r="N52" s="20">
        <f>'[4]Nodarbību saraksts'!N21</f>
        <v>0</v>
      </c>
      <c r="O52" s="20">
        <f>'[4]Nodarbību saraksts'!O21</f>
        <v>0</v>
      </c>
      <c r="P52" s="20">
        <f>'[4]Nodarbību saraksts'!P21</f>
        <v>0</v>
      </c>
      <c r="Q52" s="20">
        <f>'[4]Nodarbību saraksts'!Q21</f>
        <v>0</v>
      </c>
      <c r="R52" s="20">
        <f>'[4]Nodarbību saraksts'!R21</f>
        <v>0</v>
      </c>
      <c r="S52" s="21">
        <f>'[4]Nodarbību saraksts'!S21</f>
        <v>0</v>
      </c>
      <c r="T52" s="21">
        <f>'[4]Nodarbību saraksts'!T21</f>
        <v>0</v>
      </c>
    </row>
    <row r="53" spans="1:20" x14ac:dyDescent="0.25">
      <c r="A53" s="2" t="s">
        <v>29</v>
      </c>
      <c r="B53" s="39"/>
      <c r="C53" s="39"/>
      <c r="D53" s="20">
        <f>'[4]Nodarbību saraksts'!D22</f>
        <v>0</v>
      </c>
      <c r="E53" s="20">
        <f>'[4]Nodarbību saraksts'!E22</f>
        <v>0</v>
      </c>
      <c r="F53" s="20">
        <f>'[4]Nodarbību saraksts'!F22</f>
        <v>0</v>
      </c>
      <c r="G53" s="20">
        <f>'[4]Nodarbību saraksts'!G22</f>
        <v>0</v>
      </c>
      <c r="H53" s="20">
        <f>'[4]Nodarbību saraksts'!H22</f>
        <v>0</v>
      </c>
      <c r="I53" s="20">
        <f>'[4]Nodarbību saraksts'!I22</f>
        <v>0</v>
      </c>
      <c r="J53" s="20">
        <f>'[4]Nodarbību saraksts'!J22</f>
        <v>0</v>
      </c>
      <c r="K53" s="20">
        <f>'[4]Nodarbību saraksts'!K22</f>
        <v>0</v>
      </c>
      <c r="L53" s="20">
        <f>'[4]Nodarbību saraksts'!L22</f>
        <v>0</v>
      </c>
      <c r="M53" s="20">
        <f>'[4]Nodarbību saraksts'!M22</f>
        <v>0</v>
      </c>
      <c r="N53" s="20">
        <f>'[4]Nodarbību saraksts'!N22</f>
        <v>0</v>
      </c>
      <c r="O53" s="20">
        <f>'[4]Nodarbību saraksts'!O22</f>
        <v>0</v>
      </c>
      <c r="P53" s="20">
        <f>'[4]Nodarbību saraksts'!P22</f>
        <v>0</v>
      </c>
      <c r="Q53" s="20">
        <f>'[4]Nodarbību saraksts'!Q22</f>
        <v>0</v>
      </c>
      <c r="R53" s="20">
        <f>'[4]Nodarbību saraksts'!R22</f>
        <v>0</v>
      </c>
      <c r="S53" s="21">
        <f>'[4]Nodarbību saraksts'!S22</f>
        <v>0</v>
      </c>
      <c r="T53" s="21">
        <f>'[4]Nodarbību saraksts'!T22</f>
        <v>0</v>
      </c>
    </row>
    <row r="54" spans="1:20" x14ac:dyDescent="0.25">
      <c r="A54" s="3"/>
      <c r="B54" s="22"/>
      <c r="C54" s="22"/>
      <c r="D54" s="22"/>
      <c r="E54" s="22"/>
      <c r="F54" s="22"/>
      <c r="G54" s="22"/>
      <c r="H54" s="23">
        <f t="shared" ref="H54" si="0">SUM(H44:H53)</f>
        <v>99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</row>
    <row r="55" spans="1:20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</row>
    <row r="56" spans="1:20" x14ac:dyDescent="0.25">
      <c r="A56" s="2" t="s">
        <v>20</v>
      </c>
      <c r="B56" s="37" t="str">
        <f>'[5]Nodarbību saraksts'!$B$13</f>
        <v>Mārtiņš Gristiņš</v>
      </c>
      <c r="C56" s="37">
        <f>'[5]Nodarbību saraksts'!$C$13</f>
        <v>20096107</v>
      </c>
      <c r="D56" s="26" t="str">
        <f>'[5]Nodarbību saraksts'!D13</f>
        <v>1.1.</v>
      </c>
      <c r="E56" s="26">
        <f>'[5]Nodarbību saraksts'!E13</f>
        <v>0</v>
      </c>
      <c r="F56" s="26" t="str">
        <f>'[5]Nodarbību saraksts'!F13</f>
        <v>Auces vsk</v>
      </c>
      <c r="G56" s="26" t="str">
        <f>'[5]Nodarbību saraksts'!G13</f>
        <v>J. Mātera iela 11, Auce, Dobeles nov.</v>
      </c>
      <c r="H56" s="26">
        <f>'[5]Nodarbību saraksts'!H13</f>
        <v>21</v>
      </c>
      <c r="I56" s="20" t="str">
        <f>'[5]Nodarbību saraksts'!I13</f>
        <v>13.;20.;27.;</v>
      </c>
      <c r="J56" s="20" t="str">
        <f>'[5]Nodarbību saraksts'!J13</f>
        <v>04.;11.;18.;</v>
      </c>
      <c r="K56" s="20" t="str">
        <f>'[5]Nodarbību saraksts'!K13</f>
        <v>01.;15.;22.;29.;</v>
      </c>
      <c r="L56" s="20" t="str">
        <f>'[5]Nodarbību saraksts'!L13</f>
        <v>06.;13.;20.;</v>
      </c>
      <c r="M56" s="26">
        <f>'[5]Nodarbību saraksts'!M13</f>
        <v>0</v>
      </c>
      <c r="N56" s="26" t="str">
        <f>'[5]Nodarbību saraksts'!N13</f>
        <v>07.;14.;21.;28.;</v>
      </c>
      <c r="O56" s="26" t="str">
        <f>'[5]Nodarbību saraksts'!O13</f>
        <v>07.;21.;28.;</v>
      </c>
      <c r="P56" s="26" t="str">
        <f>'[5]Nodarbību saraksts'!P13</f>
        <v>04.;11.;18.;25.;</v>
      </c>
      <c r="Q56" s="26" t="str">
        <f>'[5]Nodarbību saraksts'!Q13</f>
        <v>02.;09.;16.</v>
      </c>
      <c r="R56" s="26" t="str">
        <f>'[5]Nodarbību saraksts'!R13</f>
        <v>JAN DNL</v>
      </c>
      <c r="S56" s="27">
        <f>'[5]Nodarbību saraksts'!S13</f>
        <v>0.64236111111111105</v>
      </c>
      <c r="T56" s="27">
        <f>'[5]Nodarbību saraksts'!T13</f>
        <v>0.70833333333333337</v>
      </c>
    </row>
    <row r="57" spans="1:20" x14ac:dyDescent="0.25">
      <c r="A57" s="2" t="s">
        <v>21</v>
      </c>
      <c r="B57" s="38"/>
      <c r="C57" s="38"/>
      <c r="D57" s="26" t="str">
        <f>'[5]Nodarbību saraksts'!D14</f>
        <v>2.4.</v>
      </c>
      <c r="E57" s="26">
        <f>'[5]Nodarbību saraksts'!E14</f>
        <v>0</v>
      </c>
      <c r="F57" s="26" t="str">
        <f>'[5]Nodarbību saraksts'!F14</f>
        <v>Auces vsk</v>
      </c>
      <c r="G57" s="26" t="str">
        <f>'[5]Nodarbību saraksts'!G14</f>
        <v>J. Mātera iela 11, Auce, Dobeles nov.</v>
      </c>
      <c r="H57" s="28">
        <f>'[5]Nodarbību saraksts'!H14</f>
        <v>11</v>
      </c>
      <c r="I57" s="20" t="str">
        <f>'[5]Nodarbību saraksts'!I14</f>
        <v>15.;22.;29.;</v>
      </c>
      <c r="J57" s="20" t="str">
        <f>'[5]Nodarbību saraksts'!J14</f>
        <v>06.;13.;20.;</v>
      </c>
      <c r="K57" s="20" t="str">
        <f>'[5]Nodarbību saraksts'!K14</f>
        <v>03.;17.;24.;</v>
      </c>
      <c r="L57" s="20" t="str">
        <f>'[5]Nodarbību saraksts'!L14</f>
        <v>01.;08.;15.;</v>
      </c>
      <c r="M57" s="26">
        <f>'[5]Nodarbību saraksts'!M14</f>
        <v>0</v>
      </c>
      <c r="N57" s="26" t="str">
        <f>'[5]Nodarbību saraksts'!N14</f>
        <v>02.;09.;16.;23</v>
      </c>
      <c r="O57" s="26" t="str">
        <f>'[5]Nodarbību saraksts'!O14</f>
        <v>02.;23.;30.;</v>
      </c>
      <c r="P57" s="26" t="str">
        <f>'[5]Nodarbību saraksts'!P14</f>
        <v>06.;13.;20.;27.;</v>
      </c>
      <c r="Q57" s="26" t="str">
        <f>'[5]Nodarbību saraksts'!Q14</f>
        <v>04.;11.;18.</v>
      </c>
      <c r="R57" s="26" t="str">
        <f>'[5]Nodarbību saraksts'!R14</f>
        <v>JAN DNL</v>
      </c>
      <c r="S57" s="27">
        <f>'[5]Nodarbību saraksts'!S14</f>
        <v>0.64236111111111105</v>
      </c>
      <c r="T57" s="27">
        <f>'[5]Nodarbību saraksts'!T14</f>
        <v>0.70833333333333337</v>
      </c>
    </row>
    <row r="58" spans="1:20" ht="30" x14ac:dyDescent="0.25">
      <c r="A58" s="2" t="s">
        <v>22</v>
      </c>
      <c r="B58" s="38"/>
      <c r="C58" s="38"/>
      <c r="D58" s="20" t="str">
        <f>'[5]Nodarbību saraksts'!D15</f>
        <v>VAM 1.MG</v>
      </c>
      <c r="E58" s="20" t="str">
        <f>'[5]Nodarbību saraksts'!E15</f>
        <v>201a</v>
      </c>
      <c r="F58" s="20" t="str">
        <f>'[5]Nodarbību saraksts'!F15</f>
        <v>Jelgavas Tehnikums</v>
      </c>
      <c r="G58" s="20" t="str">
        <f>'[5]Nodarbību saraksts'!G15</f>
        <v>Pulkveža Oskara Kalpaka iela 37, Jelgava, LV-3001</v>
      </c>
      <c r="H58" s="20">
        <f>'[5]Nodarbību saraksts'!H15</f>
        <v>14</v>
      </c>
      <c r="I58" s="20" t="str">
        <f>'[5]Nodarbību saraksts'!I15</f>
        <v>07.;</v>
      </c>
      <c r="J58" s="20" t="str">
        <f>'[5]Nodarbību saraksts'!J15</f>
        <v>05.;</v>
      </c>
      <c r="K58" s="20" t="str">
        <f>'[5]Nodarbību saraksts'!K15</f>
        <v>02.;</v>
      </c>
      <c r="L58" s="20" t="str">
        <f>'[5]Nodarbību saraksts'!L15</f>
        <v>07.;</v>
      </c>
      <c r="M58" s="20">
        <f>'[5]Nodarbību saraksts'!M15</f>
        <v>0</v>
      </c>
      <c r="N58" s="20" t="str">
        <f>'[5]Nodarbību saraksts'!N15</f>
        <v>01.;15.;</v>
      </c>
      <c r="O58" s="20">
        <f>'[5]Nodarbību saraksts'!O15</f>
        <v>0</v>
      </c>
      <c r="P58" s="20" t="str">
        <f>'[5]Nodarbību saraksts'!P15</f>
        <v>26.;</v>
      </c>
      <c r="Q58" s="20" t="str">
        <f>'[5]Nodarbību saraksts'!Q15</f>
        <v>03.;</v>
      </c>
      <c r="R58" s="20">
        <f>'[5]Nodarbību saraksts'!R15</f>
        <v>0</v>
      </c>
      <c r="S58" s="21">
        <f>'[5]Nodarbību saraksts'!S15</f>
        <v>0.35416666666666669</v>
      </c>
      <c r="T58" s="21">
        <f>'[5]Nodarbību saraksts'!T15</f>
        <v>0.61805555555555558</v>
      </c>
    </row>
    <row r="59" spans="1:20" ht="30" x14ac:dyDescent="0.25">
      <c r="A59" s="2" t="s">
        <v>23</v>
      </c>
      <c r="B59" s="38"/>
      <c r="C59" s="38"/>
      <c r="D59" s="20" t="str">
        <f>'[5]Nodarbību saraksts'!D16</f>
        <v>VAM 1.MG</v>
      </c>
      <c r="E59" s="20">
        <f>'[5]Nodarbību saraksts'!E16</f>
        <v>205</v>
      </c>
      <c r="F59" s="20" t="str">
        <f>'[5]Nodarbību saraksts'!F16</f>
        <v>Jelgavas Tehnikums</v>
      </c>
      <c r="G59" s="20" t="str">
        <f>'[5]Nodarbību saraksts'!G16</f>
        <v>Pulkveža Oskara Kalpaka iela 37, Jelgava, LV-3001</v>
      </c>
      <c r="H59" s="20">
        <f>'[5]Nodarbību saraksts'!H16</f>
        <v>14</v>
      </c>
      <c r="I59" s="20" t="str">
        <f>'[5]Nodarbību saraksts'!I16</f>
        <v>14.;</v>
      </c>
      <c r="J59" s="20" t="str">
        <f>'[5]Nodarbību saraksts'!J16</f>
        <v>12.;</v>
      </c>
      <c r="K59" s="20">
        <f>'[5]Nodarbību saraksts'!K16</f>
        <v>0</v>
      </c>
      <c r="L59" s="20" t="str">
        <f>'[5]Nodarbību saraksts'!L16</f>
        <v>21.;</v>
      </c>
      <c r="M59" s="20">
        <f>'[5]Nodarbību saraksts'!M16</f>
        <v>0</v>
      </c>
      <c r="N59" s="20" t="str">
        <f>'[5]Nodarbību saraksts'!N16</f>
        <v>08.;</v>
      </c>
      <c r="O59" s="20" t="str">
        <f>'[5]Nodarbību saraksts'!O16</f>
        <v>15.;</v>
      </c>
      <c r="P59" s="20" t="str">
        <f>'[5]Nodarbību saraksts'!P16</f>
        <v>12.;</v>
      </c>
      <c r="Q59" s="20" t="str">
        <f>'[5]Nodarbību saraksts'!Q16</f>
        <v>30.;</v>
      </c>
      <c r="R59" s="20">
        <f>'[5]Nodarbību saraksts'!R16</f>
        <v>0</v>
      </c>
      <c r="S59" s="21">
        <f>'[5]Nodarbību saraksts'!S16</f>
        <v>0.35416666666666669</v>
      </c>
      <c r="T59" s="21">
        <f>'[5]Nodarbību saraksts'!T16</f>
        <v>0.61805555555555558</v>
      </c>
    </row>
    <row r="60" spans="1:20" x14ac:dyDescent="0.25">
      <c r="A60" s="2" t="s">
        <v>24</v>
      </c>
      <c r="B60" s="38"/>
      <c r="C60" s="38"/>
      <c r="D60" s="20" t="str">
        <f>'[5]Nodarbību saraksts'!D17</f>
        <v>VAM 1.MG</v>
      </c>
      <c r="E60" s="20">
        <f>'[5]Nodarbību saraksts'!E17</f>
        <v>0</v>
      </c>
      <c r="F60" s="20" t="str">
        <f>'[5]Nodarbību saraksts'!F17</f>
        <v>Auces vsk</v>
      </c>
      <c r="G60" s="20" t="str">
        <f>'[5]Nodarbību saraksts'!G17</f>
        <v>J. Mātera iela 11, Auce, Dobeles nov.</v>
      </c>
      <c r="H60" s="20">
        <f>'[5]Nodarbību saraksts'!H17</f>
        <v>7</v>
      </c>
      <c r="I60" s="20" t="str">
        <f>'[5]Nodarbību saraksts'!I17</f>
        <v>20.;</v>
      </c>
      <c r="J60" s="20" t="str">
        <f>'[5]Nodarbību saraksts'!J17</f>
        <v>25.;</v>
      </c>
      <c r="K60" s="20" t="str">
        <f>'[5]Nodarbību saraksts'!K17</f>
        <v>22.;</v>
      </c>
      <c r="L60" s="20" t="str">
        <f>'[5]Nodarbību saraksts'!L17</f>
        <v>13.;</v>
      </c>
      <c r="M60" s="20" t="str">
        <f>'[5]Nodarbību saraksts'!M17</f>
        <v>24.;</v>
      </c>
      <c r="N60" s="20" t="str">
        <f>'[5]Nodarbību saraksts'!N17</f>
        <v>14.;</v>
      </c>
      <c r="O60" s="20" t="str">
        <f>'[5]Nodarbību saraksts'!O17</f>
        <v>07.;</v>
      </c>
      <c r="P60" s="20" t="str">
        <f>'[5]Nodarbību saraksts'!P17</f>
        <v>04.;</v>
      </c>
      <c r="Q60" s="20" t="str">
        <f>'[5]Nodarbību saraksts'!Q17</f>
        <v>09.;</v>
      </c>
      <c r="R60" s="20">
        <f>'[5]Nodarbību saraksts'!R17</f>
        <v>0</v>
      </c>
      <c r="S60" s="21">
        <f>'[5]Nodarbību saraksts'!S17</f>
        <v>0.3611111111111111</v>
      </c>
      <c r="T60" s="21">
        <f>'[5]Nodarbību saraksts'!T17</f>
        <v>0.63541666666666663</v>
      </c>
    </row>
    <row r="61" spans="1:20" x14ac:dyDescent="0.25">
      <c r="A61" s="2" t="s">
        <v>25</v>
      </c>
      <c r="B61" s="38"/>
      <c r="C61" s="38"/>
      <c r="D61" s="20" t="str">
        <f>'[5]Nodarbību saraksts'!D18</f>
        <v>VAM 2.MG</v>
      </c>
      <c r="E61" s="20">
        <f>'[5]Nodarbību saraksts'!E18</f>
        <v>0</v>
      </c>
      <c r="F61" s="20" t="str">
        <f>'[5]Nodarbību saraksts'!F18</f>
        <v>Auces vsk</v>
      </c>
      <c r="G61" s="20" t="str">
        <f>'[5]Nodarbību saraksts'!G18</f>
        <v>J. Mātera iela 11, Auce, Dobeles nov.</v>
      </c>
      <c r="H61" s="20">
        <f>'[5]Nodarbību saraksts'!H18</f>
        <v>5</v>
      </c>
      <c r="I61" s="20" t="str">
        <f>'[5]Nodarbību saraksts'!I18</f>
        <v>23.;</v>
      </c>
      <c r="J61" s="20" t="str">
        <f>'[5]Nodarbību saraksts'!J18</f>
        <v>28.;</v>
      </c>
      <c r="K61" s="20" t="str">
        <f>'[5]Nodarbību saraksts'!K18</f>
        <v>25.;</v>
      </c>
      <c r="L61" s="20" t="str">
        <f>'[5]Nodarbību saraksts'!L18</f>
        <v>9.;</v>
      </c>
      <c r="M61" s="20" t="str">
        <f>'[5]Nodarbību saraksts'!M18</f>
        <v>27.;</v>
      </c>
      <c r="N61" s="20" t="str">
        <f>'[5]Nodarbību saraksts'!N18</f>
        <v>17.;</v>
      </c>
      <c r="O61" s="20" t="str">
        <f>'[5]Nodarbību saraksts'!O18</f>
        <v>10.;</v>
      </c>
      <c r="P61" s="20" t="str">
        <f>'[5]Nodarbību saraksts'!P18</f>
        <v>07.;</v>
      </c>
      <c r="Q61" s="20" t="str">
        <f>'[5]Nodarbību saraksts'!Q18</f>
        <v>12.;</v>
      </c>
      <c r="R61" s="20">
        <f>'[5]Nodarbību saraksts'!R18</f>
        <v>0</v>
      </c>
      <c r="S61" s="21">
        <f>'[5]Nodarbību saraksts'!S18</f>
        <v>0.3611111111111111</v>
      </c>
      <c r="T61" s="21">
        <f>'[5]Nodarbību saraksts'!T18</f>
        <v>0.63541666666666663</v>
      </c>
    </row>
    <row r="62" spans="1:20" ht="30" customHeight="1" x14ac:dyDescent="0.25">
      <c r="A62" s="2" t="s">
        <v>26</v>
      </c>
      <c r="B62" s="38"/>
      <c r="C62" s="38"/>
      <c r="D62" s="20" t="str">
        <f>'[5]Nodarbību saraksts'!D19</f>
        <v>VAM 1.MG</v>
      </c>
      <c r="E62" s="20">
        <f>'[5]Nodarbību saraksts'!E19</f>
        <v>202</v>
      </c>
      <c r="F62" s="20" t="str">
        <f>'[5]Nodarbību saraksts'!F19</f>
        <v>Jelgavas Tehnikums</v>
      </c>
      <c r="G62" s="20" t="str">
        <f>'[5]Nodarbību saraksts'!G19</f>
        <v>Pulkveža Oskara Kalpaka iela 37, Jelgava, LV-3001</v>
      </c>
      <c r="H62" s="20">
        <f>'[5]Nodarbību saraksts'!H19</f>
        <v>14</v>
      </c>
      <c r="I62" s="20" t="str">
        <f>'[5]Nodarbību saraksts'!I19</f>
        <v>29.;</v>
      </c>
      <c r="J62" s="20" t="str">
        <f>'[5]Nodarbību saraksts'!J19</f>
        <v>27.;</v>
      </c>
      <c r="K62" s="20" t="str">
        <f>'[5]Nodarbību saraksts'!K19</f>
        <v>24.;</v>
      </c>
      <c r="L62" s="20" t="str">
        <f>'[5]Nodarbību saraksts'!L19</f>
        <v>15.;</v>
      </c>
      <c r="M62" s="20" t="str">
        <f>'[5]Nodarbību saraksts'!M19</f>
        <v>26.;</v>
      </c>
      <c r="N62" s="20" t="str">
        <f>'[5]Nodarbību saraksts'!N19</f>
        <v>09.;23.;</v>
      </c>
      <c r="O62" s="20" t="str">
        <f>'[5]Nodarbību saraksts'!O19</f>
        <v>30.;</v>
      </c>
      <c r="P62" s="20" t="str">
        <f>'[5]Nodarbību saraksts'!P19</f>
        <v>27.;</v>
      </c>
      <c r="Q62" s="20" t="str">
        <f>'[5]Nodarbību saraksts'!Q19</f>
        <v>30.;</v>
      </c>
      <c r="R62" s="20">
        <f>'[5]Nodarbību saraksts'!R19</f>
        <v>0</v>
      </c>
      <c r="S62" s="21">
        <f>'[5]Nodarbību saraksts'!S19</f>
        <v>0.35416666666666669</v>
      </c>
      <c r="T62" s="21">
        <f>'[5]Nodarbību saraksts'!T19</f>
        <v>0.61805555555555558</v>
      </c>
    </row>
    <row r="63" spans="1:20" ht="30" customHeight="1" x14ac:dyDescent="0.25">
      <c r="A63" s="2" t="s">
        <v>27</v>
      </c>
      <c r="B63" s="38"/>
      <c r="C63" s="38"/>
      <c r="D63" s="20" t="str">
        <f>'[5]Nodarbību saraksts'!D20</f>
        <v>Studijas</v>
      </c>
      <c r="E63" s="20">
        <f>'[5]Nodarbību saraksts'!E20</f>
        <v>0</v>
      </c>
      <c r="F63" s="20">
        <f>'[5]Nodarbību saraksts'!F20</f>
        <v>0</v>
      </c>
      <c r="G63" s="20">
        <f>'[5]Nodarbību saraksts'!G20</f>
        <v>0</v>
      </c>
      <c r="H63" s="20">
        <f>'[5]Nodarbību saraksts'!H20</f>
        <v>0</v>
      </c>
      <c r="I63" s="20" t="str">
        <f>'[5]Nodarbību saraksts'!I20</f>
        <v>11.;18.;25.;</v>
      </c>
      <c r="J63" s="20" t="str">
        <f>'[5]Nodarbību saraksts'!J20</f>
        <v>1.;8.;15.;22.;29.;</v>
      </c>
      <c r="K63" s="20" t="str">
        <f>'[5]Nodarbību saraksts'!K20</f>
        <v>05.;12.;19.;26.;</v>
      </c>
      <c r="L63" s="20" t="str">
        <f>'[5]Nodarbību saraksts'!L20</f>
        <v>03.;10.;17.;</v>
      </c>
      <c r="M63" s="20">
        <f>'[5]Nodarbību saraksts'!M20</f>
        <v>0</v>
      </c>
      <c r="N63" s="20">
        <f>'[5]Nodarbību saraksts'!N20</f>
        <v>0</v>
      </c>
      <c r="O63" s="20">
        <f>'[5]Nodarbību saraksts'!O20</f>
        <v>0</v>
      </c>
      <c r="P63" s="20">
        <f>'[5]Nodarbību saraksts'!P20</f>
        <v>0</v>
      </c>
      <c r="Q63" s="20">
        <f>'[5]Nodarbību saraksts'!Q20</f>
        <v>0</v>
      </c>
      <c r="R63" s="20">
        <f>'[5]Nodarbību saraksts'!R20</f>
        <v>0</v>
      </c>
      <c r="S63" s="21">
        <f>'[5]Nodarbību saraksts'!S20</f>
        <v>0.34375</v>
      </c>
      <c r="T63" s="21">
        <f>'[5]Nodarbību saraksts'!T20</f>
        <v>0.63888888888888895</v>
      </c>
    </row>
    <row r="64" spans="1:20" ht="30" customHeight="1" x14ac:dyDescent="0.25">
      <c r="A64" s="2" t="s">
        <v>28</v>
      </c>
      <c r="B64" s="38"/>
      <c r="C64" s="38"/>
      <c r="D64" s="20" t="str">
        <f>'[5]Nodarbību saraksts'!D21</f>
        <v>VAM 1.MG</v>
      </c>
      <c r="E64" s="20">
        <f>'[5]Nodarbību saraksts'!E21</f>
        <v>209</v>
      </c>
      <c r="F64" s="20" t="str">
        <f>'[5]Nodarbību saraksts'!F21</f>
        <v>Jelgavas Tehnikums</v>
      </c>
      <c r="G64" s="20" t="str">
        <f>'[5]Nodarbību saraksts'!G21</f>
        <v>Pulkveža Oskara Kalpaka iela 37, Jelgava, LV-3001</v>
      </c>
      <c r="H64" s="20">
        <f>'[5]Nodarbību saraksts'!H21</f>
        <v>14</v>
      </c>
      <c r="I64" s="20" t="str">
        <f>'[5]Nodarbību saraksts'!I21</f>
        <v>21.;</v>
      </c>
      <c r="J64" s="20" t="str">
        <f>'[5]Nodarbību saraksts'!J21</f>
        <v>19.;</v>
      </c>
      <c r="K64" s="20" t="str">
        <f>'[5]Nodarbību saraksts'!K21</f>
        <v>16.;</v>
      </c>
      <c r="L64" s="20" t="str">
        <f>'[5]Nodarbību saraksts'!L21</f>
        <v>14.;</v>
      </c>
      <c r="M64" s="20" t="str">
        <f>'[5]Nodarbību saraksts'!M21</f>
        <v>25.;</v>
      </c>
      <c r="N64" s="20" t="str">
        <f>'[5]Nodarbību saraksts'!N21</f>
        <v>22.;</v>
      </c>
      <c r="O64" s="20" t="str">
        <f>'[5]Nodarbību saraksts'!O21</f>
        <v>01.;22.;</v>
      </c>
      <c r="P64" s="20" t="str">
        <f>'[5]Nodarbību saraksts'!P21</f>
        <v>05.;19.;</v>
      </c>
      <c r="Q64" s="20">
        <f>'[5]Nodarbību saraksts'!Q21</f>
        <v>0</v>
      </c>
      <c r="R64" s="20">
        <f>'[5]Nodarbību saraksts'!R21</f>
        <v>0</v>
      </c>
      <c r="S64" s="21">
        <f>'[5]Nodarbību saraksts'!S21</f>
        <v>0.35416666666666669</v>
      </c>
      <c r="T64" s="21">
        <f>'[5]Nodarbību saraksts'!T21</f>
        <v>0.61805555555555558</v>
      </c>
    </row>
    <row r="65" spans="1:20" ht="30" customHeight="1" x14ac:dyDescent="0.25">
      <c r="A65" s="2" t="s">
        <v>29</v>
      </c>
      <c r="B65" s="39"/>
      <c r="C65" s="39"/>
      <c r="D65" s="20">
        <f>'[5]Nodarbību saraksts'!D22</f>
        <v>0</v>
      </c>
      <c r="E65" s="20">
        <f>'[5]Nodarbību saraksts'!E22</f>
        <v>0</v>
      </c>
      <c r="F65" s="20">
        <f>'[5]Nodarbību saraksts'!F22</f>
        <v>0</v>
      </c>
      <c r="G65" s="20">
        <f>'[5]Nodarbību saraksts'!G22</f>
        <v>0</v>
      </c>
      <c r="H65" s="20">
        <f>'[5]Nodarbību saraksts'!H22</f>
        <v>0</v>
      </c>
      <c r="I65" s="20">
        <f>'[5]Nodarbību saraksts'!I22</f>
        <v>0</v>
      </c>
      <c r="J65" s="20">
        <f>'[5]Nodarbību saraksts'!J22</f>
        <v>0</v>
      </c>
      <c r="K65" s="20">
        <f>'[5]Nodarbību saraksts'!K22</f>
        <v>0</v>
      </c>
      <c r="L65" s="20">
        <f>'[5]Nodarbību saraksts'!L22</f>
        <v>0</v>
      </c>
      <c r="M65" s="20">
        <f>'[5]Nodarbību saraksts'!M22</f>
        <v>0</v>
      </c>
      <c r="N65" s="20">
        <f>'[5]Nodarbību saraksts'!N22</f>
        <v>0</v>
      </c>
      <c r="O65" s="20">
        <f>'[5]Nodarbību saraksts'!O22</f>
        <v>0</v>
      </c>
      <c r="P65" s="20">
        <f>'[5]Nodarbību saraksts'!P22</f>
        <v>0</v>
      </c>
      <c r="Q65" s="20">
        <f>'[5]Nodarbību saraksts'!Q22</f>
        <v>0</v>
      </c>
      <c r="R65" s="20">
        <f>'[5]Nodarbību saraksts'!R22</f>
        <v>0</v>
      </c>
      <c r="S65" s="21">
        <f>'[5]Nodarbību saraksts'!S22</f>
        <v>0</v>
      </c>
      <c r="T65" s="21">
        <f>'[5]Nodarbību saraksts'!T22</f>
        <v>0</v>
      </c>
    </row>
    <row r="66" spans="1:20" x14ac:dyDescent="0.25">
      <c r="A66" s="3"/>
      <c r="B66" s="22"/>
      <c r="C66" s="22"/>
      <c r="D66" s="22"/>
      <c r="E66" s="22"/>
      <c r="F66" s="22"/>
      <c r="G66" s="22"/>
      <c r="H66" s="23">
        <f t="shared" ref="H66" si="1">SUM(H56:H65)</f>
        <v>100</v>
      </c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</row>
    <row r="67" spans="1:20" x14ac:dyDescent="0.2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</row>
    <row r="68" spans="1:20" x14ac:dyDescent="0.25">
      <c r="A68" s="2" t="s">
        <v>20</v>
      </c>
      <c r="B68" s="37" t="str">
        <f>'[6]Nodarbību saraksts'!$B$13</f>
        <v>Roberts Guiskis</v>
      </c>
      <c r="C68" s="37">
        <f>'[6]Nodarbību saraksts'!$C$13</f>
        <v>28327985</v>
      </c>
      <c r="D68" s="26" t="str">
        <f>'[6]Nodarbību saraksts'!D13</f>
        <v>1.1.</v>
      </c>
      <c r="E68" s="26">
        <f>'[6]Nodarbību saraksts'!E13</f>
        <v>0</v>
      </c>
      <c r="F68" s="26" t="str">
        <f>'[6]Nodarbību saraksts'!F13</f>
        <v>Jumpravas pamatskola</v>
      </c>
      <c r="G68" s="26" t="str">
        <f>'[6]Nodarbību saraksts'!G13</f>
        <v>Ozolu iela 4, Jumprava, Ogres novads</v>
      </c>
      <c r="H68" s="26">
        <f>'[6]Nodarbību saraksts'!H13</f>
        <v>23</v>
      </c>
      <c r="I68" s="20" t="str">
        <f>'[6]Nodarbību saraksts'!I13</f>
        <v>16.;23.;30.;</v>
      </c>
      <c r="J68" s="20" t="str">
        <f>'[6]Nodarbību saraksts'!J13</f>
        <v>14.;21.;28.;</v>
      </c>
      <c r="K68" s="20" t="str">
        <f>'[6]Nodarbību saraksts'!K13</f>
        <v>04.;10.;17.;25.;</v>
      </c>
      <c r="L68" s="20" t="str">
        <f>'[6]Nodarbību saraksts'!L13</f>
        <v>04.;11.;18.;</v>
      </c>
      <c r="M68" s="26" t="str">
        <f>'[6]Nodarbību saraksts'!M13</f>
        <v>13.;20.;27.;</v>
      </c>
      <c r="N68" s="26" t="str">
        <f>'[6]Nodarbību saraksts'!N13</f>
        <v>03.;10.;17.;24.;</v>
      </c>
      <c r="O68" s="26" t="str">
        <f>'[6]Nodarbību saraksts'!O13</f>
        <v>03.;17.;24.;</v>
      </c>
      <c r="P68" s="26" t="str">
        <f>'[6]Nodarbību saraksts'!P13</f>
        <v>07.;14.;21.;28.;</v>
      </c>
      <c r="Q68" s="26" t="str">
        <f>'[6]Nodarbību saraksts'!Q13</f>
        <v>05.;12.;19.;</v>
      </c>
      <c r="R68" s="26">
        <f>'[6]Nodarbību saraksts'!R13</f>
        <v>0</v>
      </c>
      <c r="S68" s="27">
        <f>'[6]Nodarbību saraksts'!S13</f>
        <v>0.69444444444444453</v>
      </c>
      <c r="T68" s="27">
        <f>'[6]Nodarbību saraksts'!T13</f>
        <v>0.76388888888888884</v>
      </c>
    </row>
    <row r="69" spans="1:20" ht="30" x14ac:dyDescent="0.25">
      <c r="A69" s="2" t="s">
        <v>21</v>
      </c>
      <c r="B69" s="38"/>
      <c r="C69" s="38"/>
      <c r="D69" s="26" t="str">
        <f>'[6]Nodarbību saraksts'!D14</f>
        <v>1.1.</v>
      </c>
      <c r="E69" s="26">
        <f>'[6]Nodarbību saraksts'!E14</f>
        <v>0</v>
      </c>
      <c r="F69" s="26" t="str">
        <f>'[6]Nodarbību saraksts'!F14</f>
        <v>Lielvārdes Edgara Kauliņa vidusskola</v>
      </c>
      <c r="G69" s="26" t="str">
        <f>'[6]Nodarbību saraksts'!G14</f>
        <v xml:space="preserve"> Gaismas iela 17, Lielvārde, Ogres novads</v>
      </c>
      <c r="H69" s="26">
        <f>'[6]Nodarbību saraksts'!H14</f>
        <v>15</v>
      </c>
      <c r="I69" s="20" t="str">
        <f>'[6]Nodarbību saraksts'!I14</f>
        <v>16.;23.;30.;</v>
      </c>
      <c r="J69" s="20" t="str">
        <f>'[6]Nodarbību saraksts'!J14</f>
        <v>14.;21.;28.;</v>
      </c>
      <c r="K69" s="20" t="str">
        <f>'[6]Nodarbību saraksts'!K14</f>
        <v>04.;10.;17.;25.;</v>
      </c>
      <c r="L69" s="20" t="str">
        <f>'[6]Nodarbību saraksts'!L14</f>
        <v>04.;11.;18.;</v>
      </c>
      <c r="M69" s="26" t="str">
        <f>'[6]Nodarbību saraksts'!M14</f>
        <v>13.;20.;27.;</v>
      </c>
      <c r="N69" s="26" t="str">
        <f>'[6]Nodarbību saraksts'!N14</f>
        <v>03.;10.;17.;24.;</v>
      </c>
      <c r="O69" s="26" t="str">
        <f>'[6]Nodarbību saraksts'!O14</f>
        <v>03.;17.;24.;</v>
      </c>
      <c r="P69" s="26" t="str">
        <f>'[6]Nodarbību saraksts'!P14</f>
        <v>07.;14.;21.;28.;</v>
      </c>
      <c r="Q69" s="26" t="str">
        <f>'[6]Nodarbību saraksts'!Q14</f>
        <v>05.;12.;19.;</v>
      </c>
      <c r="R69" s="26">
        <f>'[6]Nodarbību saraksts'!R14</f>
        <v>0</v>
      </c>
      <c r="S69" s="27">
        <f>'[6]Nodarbību saraksts'!S14</f>
        <v>0.54166666666666663</v>
      </c>
      <c r="T69" s="27">
        <f>'[6]Nodarbību saraksts'!T14</f>
        <v>0.60763888888888895</v>
      </c>
    </row>
    <row r="70" spans="1:20" ht="15" customHeight="1" x14ac:dyDescent="0.25">
      <c r="A70" s="2" t="s">
        <v>22</v>
      </c>
      <c r="B70" s="38"/>
      <c r="C70" s="38"/>
      <c r="D70" s="26" t="str">
        <f>'[6]Nodarbību saraksts'!D15</f>
        <v>2.3.</v>
      </c>
      <c r="E70" s="26">
        <f>'[6]Nodarbību saraksts'!E15</f>
        <v>0</v>
      </c>
      <c r="F70" s="26" t="str">
        <f>'[6]Nodarbību saraksts'!F15</f>
        <v>Jumpravas pamatskola</v>
      </c>
      <c r="G70" s="26" t="str">
        <f>'[6]Nodarbību saraksts'!G15</f>
        <v>Ozolu iela 4, Jumprava, Ogres novads</v>
      </c>
      <c r="H70" s="26">
        <f>'[6]Nodarbību saraksts'!H15</f>
        <v>15</v>
      </c>
      <c r="I70" s="20" t="str">
        <f>'[6]Nodarbību saraksts'!I15</f>
        <v>16.;23.;30.;</v>
      </c>
      <c r="J70" s="20" t="str">
        <f>'[6]Nodarbību saraksts'!J15</f>
        <v>14.;21.;28.;</v>
      </c>
      <c r="K70" s="20" t="str">
        <f>'[6]Nodarbību saraksts'!K15</f>
        <v>04.;10.;17.;25.;</v>
      </c>
      <c r="L70" s="20" t="str">
        <f>'[6]Nodarbību saraksts'!L15</f>
        <v>04.;11.;18.;</v>
      </c>
      <c r="M70" s="26" t="str">
        <f>'[6]Nodarbību saraksts'!M15</f>
        <v>13.;20.;27.;</v>
      </c>
      <c r="N70" s="26" t="str">
        <f>'[6]Nodarbību saraksts'!N15</f>
        <v>03.;10.;17.;24.;</v>
      </c>
      <c r="O70" s="26" t="str">
        <f>'[6]Nodarbību saraksts'!O15</f>
        <v>03.;17.;24.;</v>
      </c>
      <c r="P70" s="26" t="str">
        <f>'[6]Nodarbību saraksts'!P15</f>
        <v>07.;14.;21.;28.;</v>
      </c>
      <c r="Q70" s="26" t="str">
        <f>'[6]Nodarbību saraksts'!Q15</f>
        <v>05.;12.;19.;</v>
      </c>
      <c r="R70" s="26">
        <f>'[6]Nodarbību saraksts'!R15</f>
        <v>0</v>
      </c>
      <c r="S70" s="27">
        <f>'[6]Nodarbību saraksts'!S15</f>
        <v>0.77430555555555547</v>
      </c>
      <c r="T70" s="27">
        <f>'[6]Nodarbību saraksts'!T15</f>
        <v>0.82986111111111116</v>
      </c>
    </row>
    <row r="71" spans="1:20" ht="15" customHeight="1" x14ac:dyDescent="0.25">
      <c r="A71" s="2" t="s">
        <v>23</v>
      </c>
      <c r="B71" s="38"/>
      <c r="C71" s="38"/>
      <c r="D71" s="26" t="str">
        <f>'[6]Nodarbību saraksts'!D16</f>
        <v>2.3.</v>
      </c>
      <c r="E71" s="26">
        <f>'[6]Nodarbību saraksts'!E16</f>
        <v>0</v>
      </c>
      <c r="F71" s="26" t="str">
        <f>'[6]Nodarbību saraksts'!F16</f>
        <v>Lielvārdes Edgara Kauliņa vidusskola</v>
      </c>
      <c r="G71" s="26" t="str">
        <f>'[6]Nodarbību saraksts'!G16</f>
        <v xml:space="preserve"> Gaismas iela 17, Lielvārde, Ogres novads</v>
      </c>
      <c r="H71" s="26">
        <f>'[6]Nodarbību saraksts'!H16</f>
        <v>15</v>
      </c>
      <c r="I71" s="20" t="str">
        <f>'[6]Nodarbību saraksts'!I16</f>
        <v>16.;23.;30.;</v>
      </c>
      <c r="J71" s="20" t="str">
        <f>'[6]Nodarbību saraksts'!J16</f>
        <v>14.;21.;28.;</v>
      </c>
      <c r="K71" s="20" t="str">
        <f>'[6]Nodarbību saraksts'!K16</f>
        <v>04.;10.;17.;25.;</v>
      </c>
      <c r="L71" s="20" t="str">
        <f>'[6]Nodarbību saraksts'!L16</f>
        <v>04.;11.;18.;</v>
      </c>
      <c r="M71" s="26" t="str">
        <f>'[6]Nodarbību saraksts'!M16</f>
        <v>13.;20.;27.;</v>
      </c>
      <c r="N71" s="26" t="str">
        <f>'[6]Nodarbību saraksts'!N16</f>
        <v>03.;10.;17.;24.;</v>
      </c>
      <c r="O71" s="26" t="str">
        <f>'[6]Nodarbību saraksts'!O16</f>
        <v>03.;17.;24.;</v>
      </c>
      <c r="P71" s="26" t="str">
        <f>'[6]Nodarbību saraksts'!P16</f>
        <v>07.;14.;21.;28.;</v>
      </c>
      <c r="Q71" s="26" t="str">
        <f>'[6]Nodarbību saraksts'!Q16</f>
        <v>05.;12.;19.;</v>
      </c>
      <c r="R71" s="26">
        <f>'[6]Nodarbību saraksts'!R16</f>
        <v>0</v>
      </c>
      <c r="S71" s="27">
        <f>'[6]Nodarbību saraksts'!S16</f>
        <v>0.61805555555555558</v>
      </c>
      <c r="T71" s="27">
        <f>'[6]Nodarbību saraksts'!T16</f>
        <v>0.68402777777777779</v>
      </c>
    </row>
    <row r="72" spans="1:20" ht="15" customHeight="1" x14ac:dyDescent="0.25">
      <c r="A72" s="2" t="s">
        <v>24</v>
      </c>
      <c r="B72" s="38"/>
      <c r="C72" s="38"/>
      <c r="D72" s="20">
        <f>'[6]Nodarbību saraksts'!D17</f>
        <v>0</v>
      </c>
      <c r="E72" s="20">
        <f>'[6]Nodarbību saraksts'!E17</f>
        <v>0</v>
      </c>
      <c r="F72" s="20">
        <f>'[6]Nodarbību saraksts'!F17</f>
        <v>0</v>
      </c>
      <c r="G72" s="20">
        <f>'[6]Nodarbību saraksts'!G17</f>
        <v>0</v>
      </c>
      <c r="H72" s="20">
        <f>'[6]Nodarbību saraksts'!H17</f>
        <v>0</v>
      </c>
      <c r="I72" s="20">
        <f>'[6]Nodarbību saraksts'!I17</f>
        <v>0</v>
      </c>
      <c r="J72" s="20">
        <f>'[6]Nodarbību saraksts'!J17</f>
        <v>0</v>
      </c>
      <c r="K72" s="20">
        <f>'[6]Nodarbību saraksts'!K17</f>
        <v>0</v>
      </c>
      <c r="L72" s="20">
        <f>'[6]Nodarbību saraksts'!L17</f>
        <v>0</v>
      </c>
      <c r="M72" s="20">
        <f>'[6]Nodarbību saraksts'!M17</f>
        <v>0</v>
      </c>
      <c r="N72" s="20">
        <f>'[6]Nodarbību saraksts'!N17</f>
        <v>0</v>
      </c>
      <c r="O72" s="20">
        <f>'[6]Nodarbību saraksts'!O17</f>
        <v>0</v>
      </c>
      <c r="P72" s="20">
        <f>'[6]Nodarbību saraksts'!P17</f>
        <v>0</v>
      </c>
      <c r="Q72" s="20">
        <f>'[6]Nodarbību saraksts'!Q17</f>
        <v>0</v>
      </c>
      <c r="R72" s="20">
        <f>'[6]Nodarbību saraksts'!R17</f>
        <v>0</v>
      </c>
      <c r="S72" s="21">
        <f>'[6]Nodarbību saraksts'!S17</f>
        <v>0</v>
      </c>
      <c r="T72" s="21">
        <f>'[6]Nodarbību saraksts'!T17</f>
        <v>0</v>
      </c>
    </row>
    <row r="73" spans="1:20" x14ac:dyDescent="0.25">
      <c r="A73" s="2" t="s">
        <v>25</v>
      </c>
      <c r="B73" s="38"/>
      <c r="C73" s="38"/>
      <c r="D73" s="20">
        <f>'[6]Nodarbību saraksts'!D18</f>
        <v>0</v>
      </c>
      <c r="E73" s="20">
        <f>'[6]Nodarbību saraksts'!E18</f>
        <v>0</v>
      </c>
      <c r="F73" s="20">
        <f>'[6]Nodarbību saraksts'!F18</f>
        <v>0</v>
      </c>
      <c r="G73" s="20">
        <f>'[6]Nodarbību saraksts'!G18</f>
        <v>0</v>
      </c>
      <c r="H73" s="20">
        <f>'[6]Nodarbību saraksts'!H18</f>
        <v>0</v>
      </c>
      <c r="I73" s="20">
        <f>'[6]Nodarbību saraksts'!I18</f>
        <v>0</v>
      </c>
      <c r="J73" s="20">
        <f>'[6]Nodarbību saraksts'!J18</f>
        <v>0</v>
      </c>
      <c r="K73" s="20">
        <f>'[6]Nodarbību saraksts'!K18</f>
        <v>0</v>
      </c>
      <c r="L73" s="20">
        <f>'[6]Nodarbību saraksts'!L18</f>
        <v>0</v>
      </c>
      <c r="M73" s="20">
        <f>'[6]Nodarbību saraksts'!M18</f>
        <v>0</v>
      </c>
      <c r="N73" s="20">
        <f>'[6]Nodarbību saraksts'!N18</f>
        <v>0</v>
      </c>
      <c r="O73" s="20">
        <f>'[6]Nodarbību saraksts'!O18</f>
        <v>0</v>
      </c>
      <c r="P73" s="20">
        <f>'[6]Nodarbību saraksts'!P18</f>
        <v>0</v>
      </c>
      <c r="Q73" s="20">
        <f>'[6]Nodarbību saraksts'!Q18</f>
        <v>0</v>
      </c>
      <c r="R73" s="20">
        <f>'[6]Nodarbību saraksts'!R18</f>
        <v>0</v>
      </c>
      <c r="S73" s="21">
        <f>'[6]Nodarbību saraksts'!S18</f>
        <v>0</v>
      </c>
      <c r="T73" s="21">
        <f>'[6]Nodarbību saraksts'!T18</f>
        <v>0</v>
      </c>
    </row>
    <row r="74" spans="1:20" ht="15" customHeight="1" x14ac:dyDescent="0.25">
      <c r="A74" s="2" t="s">
        <v>26</v>
      </c>
      <c r="B74" s="38"/>
      <c r="C74" s="38"/>
      <c r="D74" s="20">
        <f>'[6]Nodarbību saraksts'!D19</f>
        <v>0</v>
      </c>
      <c r="E74" s="20">
        <f>'[6]Nodarbību saraksts'!E19</f>
        <v>0</v>
      </c>
      <c r="F74" s="20">
        <f>'[6]Nodarbību saraksts'!F19</f>
        <v>0</v>
      </c>
      <c r="G74" s="20">
        <f>'[6]Nodarbību saraksts'!G19</f>
        <v>0</v>
      </c>
      <c r="H74" s="20">
        <f>'[6]Nodarbību saraksts'!H19</f>
        <v>0</v>
      </c>
      <c r="I74" s="20">
        <f>'[6]Nodarbību saraksts'!I19</f>
        <v>0</v>
      </c>
      <c r="J74" s="20">
        <f>'[6]Nodarbību saraksts'!J19</f>
        <v>0</v>
      </c>
      <c r="K74" s="20">
        <f>'[6]Nodarbību saraksts'!K19</f>
        <v>0</v>
      </c>
      <c r="L74" s="20">
        <f>'[6]Nodarbību saraksts'!L19</f>
        <v>0</v>
      </c>
      <c r="M74" s="20">
        <f>'[6]Nodarbību saraksts'!M19</f>
        <v>0</v>
      </c>
      <c r="N74" s="20">
        <f>'[6]Nodarbību saraksts'!N19</f>
        <v>0</v>
      </c>
      <c r="O74" s="20">
        <f>'[6]Nodarbību saraksts'!O19</f>
        <v>0</v>
      </c>
      <c r="P74" s="20">
        <f>'[6]Nodarbību saraksts'!P19</f>
        <v>0</v>
      </c>
      <c r="Q74" s="20">
        <f>'[6]Nodarbību saraksts'!Q19</f>
        <v>0</v>
      </c>
      <c r="R74" s="20">
        <f>'[6]Nodarbību saraksts'!R19</f>
        <v>0</v>
      </c>
      <c r="S74" s="21">
        <f>'[6]Nodarbību saraksts'!S19</f>
        <v>0</v>
      </c>
      <c r="T74" s="21">
        <f>'[6]Nodarbību saraksts'!T19</f>
        <v>0</v>
      </c>
    </row>
    <row r="75" spans="1:20" x14ac:dyDescent="0.25">
      <c r="A75" s="2" t="s">
        <v>27</v>
      </c>
      <c r="B75" s="38"/>
      <c r="C75" s="38"/>
      <c r="D75" s="20">
        <f>'[6]Nodarbību saraksts'!D20</f>
        <v>0</v>
      </c>
      <c r="E75" s="20">
        <f>'[6]Nodarbību saraksts'!E20</f>
        <v>0</v>
      </c>
      <c r="F75" s="20">
        <f>'[6]Nodarbību saraksts'!F20</f>
        <v>0</v>
      </c>
      <c r="G75" s="20">
        <f>'[6]Nodarbību saraksts'!G20</f>
        <v>0</v>
      </c>
      <c r="H75" s="20">
        <f>'[6]Nodarbību saraksts'!H20</f>
        <v>0</v>
      </c>
      <c r="I75" s="20">
        <f>'[6]Nodarbību saraksts'!I20</f>
        <v>0</v>
      </c>
      <c r="J75" s="20">
        <f>'[6]Nodarbību saraksts'!J20</f>
        <v>0</v>
      </c>
      <c r="K75" s="20">
        <f>'[6]Nodarbību saraksts'!K20</f>
        <v>0</v>
      </c>
      <c r="L75" s="20">
        <f>'[6]Nodarbību saraksts'!L20</f>
        <v>0</v>
      </c>
      <c r="M75" s="20">
        <f>'[6]Nodarbību saraksts'!M20</f>
        <v>0</v>
      </c>
      <c r="N75" s="20">
        <f>'[6]Nodarbību saraksts'!N20</f>
        <v>0</v>
      </c>
      <c r="O75" s="20">
        <f>'[6]Nodarbību saraksts'!O20</f>
        <v>0</v>
      </c>
      <c r="P75" s="20">
        <f>'[6]Nodarbību saraksts'!P20</f>
        <v>0</v>
      </c>
      <c r="Q75" s="20">
        <f>'[6]Nodarbību saraksts'!Q20</f>
        <v>0</v>
      </c>
      <c r="R75" s="20">
        <f>'[6]Nodarbību saraksts'!R20</f>
        <v>0</v>
      </c>
      <c r="S75" s="21">
        <f>'[6]Nodarbību saraksts'!S20</f>
        <v>0</v>
      </c>
      <c r="T75" s="21">
        <f>'[6]Nodarbību saraksts'!T20</f>
        <v>0</v>
      </c>
    </row>
    <row r="76" spans="1:20" x14ac:dyDescent="0.25">
      <c r="A76" s="2" t="s">
        <v>28</v>
      </c>
      <c r="B76" s="38"/>
      <c r="C76" s="38"/>
      <c r="D76" s="20">
        <f>'[6]Nodarbību saraksts'!D21</f>
        <v>0</v>
      </c>
      <c r="E76" s="20">
        <f>'[6]Nodarbību saraksts'!E21</f>
        <v>0</v>
      </c>
      <c r="F76" s="20">
        <f>'[6]Nodarbību saraksts'!F21</f>
        <v>0</v>
      </c>
      <c r="G76" s="20">
        <f>'[6]Nodarbību saraksts'!G21</f>
        <v>0</v>
      </c>
      <c r="H76" s="20">
        <f>'[6]Nodarbību saraksts'!H21</f>
        <v>0</v>
      </c>
      <c r="I76" s="20">
        <f>'[6]Nodarbību saraksts'!I21</f>
        <v>0</v>
      </c>
      <c r="J76" s="20">
        <f>'[6]Nodarbību saraksts'!J21</f>
        <v>0</v>
      </c>
      <c r="K76" s="20">
        <f>'[6]Nodarbību saraksts'!K21</f>
        <v>0</v>
      </c>
      <c r="L76" s="20">
        <f>'[6]Nodarbību saraksts'!L21</f>
        <v>0</v>
      </c>
      <c r="M76" s="20">
        <f>'[6]Nodarbību saraksts'!M21</f>
        <v>0</v>
      </c>
      <c r="N76" s="20">
        <f>'[6]Nodarbību saraksts'!N21</f>
        <v>0</v>
      </c>
      <c r="O76" s="20">
        <f>'[6]Nodarbību saraksts'!O21</f>
        <v>0</v>
      </c>
      <c r="P76" s="20">
        <f>'[6]Nodarbību saraksts'!P21</f>
        <v>0</v>
      </c>
      <c r="Q76" s="20">
        <f>'[6]Nodarbību saraksts'!Q21</f>
        <v>0</v>
      </c>
      <c r="R76" s="20">
        <f>'[6]Nodarbību saraksts'!R21</f>
        <v>0</v>
      </c>
      <c r="S76" s="21">
        <f>'[6]Nodarbību saraksts'!S21</f>
        <v>0</v>
      </c>
      <c r="T76" s="21">
        <f>'[6]Nodarbību saraksts'!T21</f>
        <v>0</v>
      </c>
    </row>
    <row r="77" spans="1:20" x14ac:dyDescent="0.25">
      <c r="A77" s="2" t="s">
        <v>29</v>
      </c>
      <c r="B77" s="39"/>
      <c r="C77" s="39"/>
      <c r="D77" s="20">
        <f>'[6]Nodarbību saraksts'!D22</f>
        <v>0</v>
      </c>
      <c r="E77" s="20">
        <f>'[6]Nodarbību saraksts'!E22</f>
        <v>0</v>
      </c>
      <c r="F77" s="20">
        <f>'[6]Nodarbību saraksts'!F22</f>
        <v>0</v>
      </c>
      <c r="G77" s="20">
        <f>'[6]Nodarbību saraksts'!G22</f>
        <v>0</v>
      </c>
      <c r="H77" s="20">
        <f>'[6]Nodarbību saraksts'!H22</f>
        <v>0</v>
      </c>
      <c r="I77" s="20">
        <f>'[6]Nodarbību saraksts'!I22</f>
        <v>0</v>
      </c>
      <c r="J77" s="20">
        <f>'[6]Nodarbību saraksts'!J22</f>
        <v>0</v>
      </c>
      <c r="K77" s="20">
        <f>'[6]Nodarbību saraksts'!K22</f>
        <v>0</v>
      </c>
      <c r="L77" s="20">
        <f>'[6]Nodarbību saraksts'!L22</f>
        <v>0</v>
      </c>
      <c r="M77" s="20">
        <f>'[6]Nodarbību saraksts'!M22</f>
        <v>0</v>
      </c>
      <c r="N77" s="20">
        <f>'[6]Nodarbību saraksts'!N22</f>
        <v>0</v>
      </c>
      <c r="O77" s="20">
        <f>'[6]Nodarbību saraksts'!O22</f>
        <v>0</v>
      </c>
      <c r="P77" s="20">
        <f>'[6]Nodarbību saraksts'!P22</f>
        <v>0</v>
      </c>
      <c r="Q77" s="20">
        <f>'[6]Nodarbību saraksts'!Q22</f>
        <v>0</v>
      </c>
      <c r="R77" s="20">
        <f>'[6]Nodarbību saraksts'!R22</f>
        <v>0</v>
      </c>
      <c r="S77" s="21">
        <f>'[6]Nodarbību saraksts'!S22</f>
        <v>0</v>
      </c>
      <c r="T77" s="21">
        <f>'[6]Nodarbību saraksts'!T22</f>
        <v>0</v>
      </c>
    </row>
    <row r="78" spans="1:20" x14ac:dyDescent="0.25">
      <c r="A78" s="3"/>
      <c r="B78" s="22"/>
      <c r="C78" s="22"/>
      <c r="D78" s="22"/>
      <c r="E78" s="22"/>
      <c r="F78" s="22"/>
      <c r="G78" s="22"/>
      <c r="H78" s="23">
        <f t="shared" ref="H78" si="2">SUM(H68:H77)</f>
        <v>68</v>
      </c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</row>
    <row r="79" spans="1:20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</row>
    <row r="80" spans="1:20" ht="15" customHeight="1" x14ac:dyDescent="0.25">
      <c r="A80" s="2" t="s">
        <v>20</v>
      </c>
      <c r="B80" s="37" t="str">
        <f>'[7]Nodarbību saraksts'!$B$13</f>
        <v>Agnese Kalniņa</v>
      </c>
      <c r="C80" s="37">
        <f>'[7]Nodarbību saraksts'!$C$13</f>
        <v>26369270</v>
      </c>
      <c r="D80" s="26" t="str">
        <f>'[7]Nodarbību saraksts'!D13</f>
        <v>2.3.</v>
      </c>
      <c r="E80" s="26">
        <f>'[7]Nodarbību saraksts'!E13</f>
        <v>0</v>
      </c>
      <c r="F80" s="26" t="str">
        <f>'[7]Nodarbību saraksts'!F13</f>
        <v>Aknīstes vidusskola</v>
      </c>
      <c r="G80" s="26" t="str">
        <f>'[7]Nodarbību saraksts'!G13</f>
        <v>Aknīste, Skolas iela 19, Jēkabpils nov.</v>
      </c>
      <c r="H80" s="26">
        <f>'[7]Nodarbību saraksts'!H13</f>
        <v>19</v>
      </c>
      <c r="I80" s="20" t="str">
        <f>'[7]Nodarbību saraksts'!I13</f>
        <v>08.;13.;22.</v>
      </c>
      <c r="J80" s="20" t="str">
        <f>'[7]Nodarbību saraksts'!J13</f>
        <v>01.;08.;15.;29.</v>
      </c>
      <c r="K80" s="20" t="str">
        <f>'[7]Nodarbību saraksts'!K13</f>
        <v>04.;12.;19.;26.</v>
      </c>
      <c r="L80" s="20" t="str">
        <f>'[7]Nodarbību saraksts'!L13</f>
        <v>03.;10.;17.</v>
      </c>
      <c r="M80" s="26" t="str">
        <f>'[7]Nodarbību saraksts'!M13</f>
        <v>14.;21.;28.</v>
      </c>
      <c r="N80" s="26" t="str">
        <f>'[7]Nodarbību saraksts'!N13</f>
        <v>04.;11.;18.;25.</v>
      </c>
      <c r="O80" s="26" t="str">
        <f>'[7]Nodarbību saraksts'!O13</f>
        <v>04.;11.;25.</v>
      </c>
      <c r="P80" s="26" t="str">
        <f>'[7]Nodarbību saraksts'!P13</f>
        <v>01.;08.;22.;29.</v>
      </c>
      <c r="Q80" s="26" t="str">
        <f>'[7]Nodarbību saraksts'!Q13</f>
        <v>06.;13.;20.</v>
      </c>
      <c r="R80" s="26">
        <f>'[7]Nodarbību saraksts'!R13</f>
        <v>0</v>
      </c>
      <c r="S80" s="27">
        <f>'[7]Nodarbību saraksts'!S13</f>
        <v>0.53472222222222221</v>
      </c>
      <c r="T80" s="27">
        <f>'[7]Nodarbību saraksts'!T13</f>
        <v>0.60069444444444442</v>
      </c>
    </row>
    <row r="81" spans="1:20" ht="30" x14ac:dyDescent="0.25">
      <c r="A81" s="2" t="s">
        <v>21</v>
      </c>
      <c r="B81" s="38"/>
      <c r="C81" s="38"/>
      <c r="D81" s="26" t="str">
        <f>'[7]Nodarbību saraksts'!D14</f>
        <v>3.6.</v>
      </c>
      <c r="E81" s="26">
        <f>'[7]Nodarbību saraksts'!E14</f>
        <v>0</v>
      </c>
      <c r="F81" s="26" t="str">
        <f>'[7]Nodarbību saraksts'!F14</f>
        <v>Aknīstes vidusskola</v>
      </c>
      <c r="G81" s="26" t="str">
        <f>'[7]Nodarbību saraksts'!G14</f>
        <v>Aknīste, Skolas iela 19, Jēkabpils nov.</v>
      </c>
      <c r="H81" s="26">
        <f>'[7]Nodarbību saraksts'!H14</f>
        <v>15</v>
      </c>
      <c r="I81" s="20" t="str">
        <f>'[7]Nodarbību saraksts'!I14</f>
        <v>14.;21.;28.</v>
      </c>
      <c r="J81" s="20" t="str">
        <f>'[7]Nodarbību saraksts'!J14</f>
        <v>04.;11.;25.</v>
      </c>
      <c r="K81" s="20" t="str">
        <f>'[7]Nodarbību saraksts'!K14</f>
        <v>01.;08.;15.;22.;29.</v>
      </c>
      <c r="L81" s="20" t="str">
        <f>'[7]Nodarbību saraksts'!L14</f>
        <v>06.;13.</v>
      </c>
      <c r="M81" s="26" t="str">
        <f>'[7]Nodarbību saraksts'!M14</f>
        <v>10.;17.;24.;31.</v>
      </c>
      <c r="N81" s="26" t="str">
        <f>'[7]Nodarbību saraksts'!N14</f>
        <v>07.;14.;21.;28.</v>
      </c>
      <c r="O81" s="26" t="str">
        <f>'[7]Nodarbību saraksts'!O14</f>
        <v>07.;21.;28.</v>
      </c>
      <c r="P81" s="26" t="str">
        <f>'[7]Nodarbību saraksts'!P14</f>
        <v>04.;11.;25.</v>
      </c>
      <c r="Q81" s="26" t="str">
        <f>'[7]Nodarbību saraksts'!Q14</f>
        <v>02.;09.;16.;23.</v>
      </c>
      <c r="R81" s="26">
        <f>'[7]Nodarbību saraksts'!R14</f>
        <v>0</v>
      </c>
      <c r="S81" s="27">
        <f>'[7]Nodarbību saraksts'!S14</f>
        <v>0.59722222222222221</v>
      </c>
      <c r="T81" s="27">
        <f>'[7]Nodarbību saraksts'!T14</f>
        <v>0.66666666666666663</v>
      </c>
    </row>
    <row r="82" spans="1:20" ht="30" x14ac:dyDescent="0.25">
      <c r="A82" s="2" t="s">
        <v>22</v>
      </c>
      <c r="B82" s="38"/>
      <c r="C82" s="38"/>
      <c r="D82" s="20" t="str">
        <f>'[7]Nodarbību saraksts'!D15</f>
        <v>VAM 1.MG</v>
      </c>
      <c r="E82" s="20" t="str">
        <f>'[7]Nodarbību saraksts'!E15</f>
        <v>2a ( 2 - grupa )</v>
      </c>
      <c r="F82" s="20" t="str">
        <f>'[7]Nodarbību saraksts'!F15</f>
        <v>Aizkraukles profesionālā vidusskola</v>
      </c>
      <c r="G82" s="20" t="str">
        <f>'[7]Nodarbību saraksts'!G15</f>
        <v xml:space="preserve">Jaunceltnes iela 21, Aizkraukle, Aizkraukles nov. </v>
      </c>
      <c r="H82" s="20">
        <f>'[7]Nodarbību saraksts'!H15</f>
        <v>13</v>
      </c>
      <c r="I82" s="20" t="str">
        <f>'[7]Nodarbību saraksts'!I15</f>
        <v>06.</v>
      </c>
      <c r="J82" s="20" t="str">
        <f>'[7]Nodarbību saraksts'!J15</f>
        <v>05.</v>
      </c>
      <c r="K82" s="20" t="str">
        <f>'[7]Nodarbību saraksts'!K15</f>
        <v>02.</v>
      </c>
      <c r="L82" s="20" t="str">
        <f>'[7]Nodarbību saraksts'!L15</f>
        <v>01.</v>
      </c>
      <c r="M82" s="20" t="str">
        <f>'[7]Nodarbību saraksts'!M15</f>
        <v>12.</v>
      </c>
      <c r="N82" s="20" t="str">
        <f>'[7]Nodarbību saraksts'!N15</f>
        <v>02.</v>
      </c>
      <c r="O82" s="20" t="str">
        <f>'[7]Nodarbību saraksts'!O15</f>
        <v>02.</v>
      </c>
      <c r="P82" s="20" t="str">
        <f>'[7]Nodarbību saraksts'!P15</f>
        <v>06.</v>
      </c>
      <c r="Q82" s="20">
        <f>'[7]Nodarbību saraksts'!Q15</f>
        <v>0</v>
      </c>
      <c r="R82" s="20">
        <f>'[7]Nodarbību saraksts'!R15</f>
        <v>0</v>
      </c>
      <c r="S82" s="21">
        <f>'[7]Nodarbību saraksts'!S15</f>
        <v>0.35416666666666669</v>
      </c>
      <c r="T82" s="21">
        <f>'[7]Nodarbību saraksts'!T15</f>
        <v>0.64583333333333337</v>
      </c>
    </row>
    <row r="83" spans="1:20" ht="15" customHeight="1" x14ac:dyDescent="0.25">
      <c r="A83" s="2" t="s">
        <v>23</v>
      </c>
      <c r="B83" s="38"/>
      <c r="C83" s="38"/>
      <c r="D83" s="20" t="str">
        <f>'[7]Nodarbību saraksts'!D16</f>
        <v>VAM 2.MG</v>
      </c>
      <c r="E83" s="20" t="str">
        <f>'[7]Nodarbību saraksts'!E16</f>
        <v>3a ( 2 - grupa )</v>
      </c>
      <c r="F83" s="20" t="str">
        <f>'[7]Nodarbību saraksts'!F16</f>
        <v>Aizkraukles profesionālā vidusskola</v>
      </c>
      <c r="G83" s="20" t="str">
        <f>'[7]Nodarbību saraksts'!G16</f>
        <v xml:space="preserve">Jaunceltnes iela 21, Aizkraukle, Aizkraukles nov. </v>
      </c>
      <c r="H83" s="20">
        <f>'[7]Nodarbību saraksts'!H16</f>
        <v>9</v>
      </c>
      <c r="I83" s="20" t="str">
        <f>'[7]Nodarbību saraksts'!I16</f>
        <v>20.</v>
      </c>
      <c r="J83" s="20" t="str">
        <f>'[7]Nodarbību saraksts'!J16</f>
        <v>06.</v>
      </c>
      <c r="K83" s="20" t="str">
        <f>'[7]Nodarbību saraksts'!K16</f>
        <v>17.</v>
      </c>
      <c r="L83" s="20" t="str">
        <f>'[7]Nodarbību saraksts'!L16</f>
        <v>15.</v>
      </c>
      <c r="M83" s="20" t="str">
        <f>'[7]Nodarbību saraksts'!M16</f>
        <v>20.</v>
      </c>
      <c r="N83" s="20" t="str">
        <f>'[7]Nodarbību saraksts'!N16</f>
        <v>15.</v>
      </c>
      <c r="O83" s="20" t="str">
        <f>'[7]Nodarbību saraksts'!O16</f>
        <v>23.</v>
      </c>
      <c r="P83" s="20" t="str">
        <f>'[7]Nodarbību saraksts'!P16</f>
        <v>20.</v>
      </c>
      <c r="Q83" s="20">
        <f>'[7]Nodarbību saraksts'!Q16</f>
        <v>0</v>
      </c>
      <c r="R83" s="20">
        <f>'[7]Nodarbību saraksts'!R16</f>
        <v>0</v>
      </c>
      <c r="S83" s="21">
        <f>'[7]Nodarbību saraksts'!S16</f>
        <v>0.35416666666666669</v>
      </c>
      <c r="T83" s="21">
        <f>'[7]Nodarbību saraksts'!T16</f>
        <v>0.64583333333333337</v>
      </c>
    </row>
    <row r="84" spans="1:20" ht="30" x14ac:dyDescent="0.25">
      <c r="A84" s="2" t="s">
        <v>24</v>
      </c>
      <c r="B84" s="38"/>
      <c r="C84" s="38"/>
      <c r="D84" s="20" t="str">
        <f>'[7]Nodarbību saraksts'!D17</f>
        <v>VAM 2.MG</v>
      </c>
      <c r="E84" s="20" t="str">
        <f>'[7]Nodarbību saraksts'!E17</f>
        <v>3e</v>
      </c>
      <c r="F84" s="20" t="str">
        <f>'[7]Nodarbību saraksts'!F17</f>
        <v>Aizkraukles profesionālā vidusskola</v>
      </c>
      <c r="G84" s="20" t="str">
        <f>'[7]Nodarbību saraksts'!G17</f>
        <v xml:space="preserve">Jaunceltnes iela 21, Aizkraukle, Aizkraukles nov. </v>
      </c>
      <c r="H84" s="20">
        <f>'[7]Nodarbību saraksts'!H17</f>
        <v>12</v>
      </c>
      <c r="I84" s="20" t="str">
        <f>'[7]Nodarbību saraksts'!I17</f>
        <v>27.</v>
      </c>
      <c r="J84" s="20" t="str">
        <f>'[7]Nodarbību saraksts'!J17</f>
        <v>26.</v>
      </c>
      <c r="K84" s="20" t="str">
        <f>'[7]Nodarbību saraksts'!K17</f>
        <v>23.</v>
      </c>
      <c r="L84" s="20" t="str">
        <f>'[7]Nodarbību saraksts'!L17</f>
        <v>16.</v>
      </c>
      <c r="M84" s="20" t="str">
        <f>'[7]Nodarbību saraksts'!M17</f>
        <v>26.</v>
      </c>
      <c r="N84" s="20" t="str">
        <f>'[7]Nodarbību saraksts'!N17</f>
        <v>09.</v>
      </c>
      <c r="O84" s="20" t="str">
        <f>'[7]Nodarbību saraksts'!O17</f>
        <v>30.</v>
      </c>
      <c r="P84" s="20" t="str">
        <f>'[7]Nodarbību saraksts'!P17</f>
        <v>28.</v>
      </c>
      <c r="Q84" s="20">
        <f>'[7]Nodarbību saraksts'!Q17</f>
        <v>0</v>
      </c>
      <c r="R84" s="20">
        <f>'[7]Nodarbību saraksts'!R17</f>
        <v>0</v>
      </c>
      <c r="S84" s="21">
        <f>'[7]Nodarbību saraksts'!S17</f>
        <v>0.35416666666666669</v>
      </c>
      <c r="T84" s="21">
        <f>'[7]Nodarbību saraksts'!T17</f>
        <v>0.64583333333333337</v>
      </c>
    </row>
    <row r="85" spans="1:20" ht="30" x14ac:dyDescent="0.25">
      <c r="A85" s="2" t="s">
        <v>25</v>
      </c>
      <c r="B85" s="38"/>
      <c r="C85" s="38"/>
      <c r="D85" s="20" t="str">
        <f>'[7]Nodarbību saraksts'!D18</f>
        <v>VAM 1.MG</v>
      </c>
      <c r="E85" s="20" t="str">
        <f>'[7]Nodarbību saraksts'!E18</f>
        <v>2gk ( k - grupa )</v>
      </c>
      <c r="F85" s="20" t="str">
        <f>'[7]Nodarbību saraksts'!F18</f>
        <v>Aizkraukles profesionālā vidusskola</v>
      </c>
      <c r="G85" s="20" t="str">
        <f>'[7]Nodarbību saraksts'!G18</f>
        <v xml:space="preserve">Jaunceltnes iela 21, Aizkraukle, Aizkraukles nov. </v>
      </c>
      <c r="H85" s="20">
        <f>'[7]Nodarbību saraksts'!H18</f>
        <v>10</v>
      </c>
      <c r="I85" s="20" t="str">
        <f>'[7]Nodarbību saraksts'!I18</f>
        <v>15.</v>
      </c>
      <c r="J85" s="20" t="str">
        <f>'[7]Nodarbību saraksts'!J18</f>
        <v>13.</v>
      </c>
      <c r="K85" s="20" t="str">
        <f>'[7]Nodarbību saraksts'!K18</f>
        <v>10.</v>
      </c>
      <c r="L85" s="20" t="str">
        <f>'[7]Nodarbību saraksts'!L18</f>
        <v>09.</v>
      </c>
      <c r="M85" s="20" t="str">
        <f>'[7]Nodarbību saraksts'!M18</f>
        <v>13.</v>
      </c>
      <c r="N85" s="20" t="str">
        <f>'[7]Nodarbību saraksts'!N18</f>
        <v>22.</v>
      </c>
      <c r="O85" s="20" t="str">
        <f>'[7]Nodarbību saraksts'!O18</f>
        <v>10.</v>
      </c>
      <c r="P85" s="20" t="str">
        <f>'[7]Nodarbību saraksts'!P18</f>
        <v>12.</v>
      </c>
      <c r="Q85" s="20">
        <f>'[7]Nodarbību saraksts'!Q18</f>
        <v>0</v>
      </c>
      <c r="R85" s="20">
        <f>'[7]Nodarbību saraksts'!R18</f>
        <v>0</v>
      </c>
      <c r="S85" s="21">
        <f>'[7]Nodarbību saraksts'!S18</f>
        <v>0.35416666666666669</v>
      </c>
      <c r="T85" s="21">
        <f>'[7]Nodarbību saraksts'!T18</f>
        <v>0.64583333333333337</v>
      </c>
    </row>
    <row r="86" spans="1:20" ht="15" customHeight="1" x14ac:dyDescent="0.25">
      <c r="A86" s="2" t="s">
        <v>26</v>
      </c>
      <c r="B86" s="38"/>
      <c r="C86" s="41"/>
      <c r="D86" s="31" t="str">
        <f>'[7]Nodarbību saraksts'!D19</f>
        <v>Speciālists "Pirmā palīdzība"</v>
      </c>
      <c r="E86" s="31">
        <f>'[7]Nodarbību saraksts'!E19</f>
        <v>0</v>
      </c>
      <c r="F86" s="31">
        <f>'[7]Nodarbību saraksts'!F19</f>
        <v>0</v>
      </c>
      <c r="G86" s="31">
        <f>'[7]Nodarbību saraksts'!G19</f>
        <v>0</v>
      </c>
      <c r="H86" s="31">
        <f>'[7]Nodarbību saraksts'!H19</f>
        <v>0</v>
      </c>
      <c r="I86" s="20">
        <f>'[7]Nodarbību saraksts'!I19</f>
        <v>0</v>
      </c>
      <c r="J86" s="20">
        <f>'[7]Nodarbību saraksts'!J19</f>
        <v>0</v>
      </c>
      <c r="K86" s="20">
        <f>'[7]Nodarbību saraksts'!K19</f>
        <v>0</v>
      </c>
      <c r="L86" s="20">
        <f>'[7]Nodarbību saraksts'!L19</f>
        <v>0</v>
      </c>
      <c r="M86" s="31">
        <f>'[7]Nodarbību saraksts'!M19</f>
        <v>0</v>
      </c>
      <c r="N86" s="31">
        <f>'[7]Nodarbību saraksts'!N19</f>
        <v>0</v>
      </c>
      <c r="O86" s="31">
        <f>'[7]Nodarbību saraksts'!O19</f>
        <v>0</v>
      </c>
      <c r="P86" s="31">
        <f>'[7]Nodarbību saraksts'!P19</f>
        <v>0</v>
      </c>
      <c r="Q86" s="31">
        <f>'[7]Nodarbību saraksts'!Q19</f>
        <v>0</v>
      </c>
      <c r="R86" s="31">
        <f>'[7]Nodarbību saraksts'!R19</f>
        <v>0</v>
      </c>
      <c r="S86" s="32">
        <f>'[7]Nodarbību saraksts'!S19</f>
        <v>0</v>
      </c>
      <c r="T86" s="32">
        <f>'[7]Nodarbību saraksts'!T19</f>
        <v>0</v>
      </c>
    </row>
    <row r="87" spans="1:20" ht="15" customHeight="1" x14ac:dyDescent="0.25">
      <c r="A87" s="2" t="s">
        <v>27</v>
      </c>
      <c r="B87" s="38"/>
      <c r="C87" s="38"/>
      <c r="D87" s="20" t="str">
        <f>'[7]Nodarbību saraksts'!D20</f>
        <v>VAM 1.MG</v>
      </c>
      <c r="E87" s="20" t="str">
        <f>'[7]Nodarbību saraksts'!E20</f>
        <v>2m ( 2 - grupa )</v>
      </c>
      <c r="F87" s="20" t="str">
        <f>'[7]Nodarbību saraksts'!F20</f>
        <v>Aizkraukles profesionālā vidusskola</v>
      </c>
      <c r="G87" s="20" t="str">
        <f>'[7]Nodarbību saraksts'!G20</f>
        <v xml:space="preserve">Jaunceltnes iela 21, Aizkraukle, Aizkraukles nov. </v>
      </c>
      <c r="H87" s="20">
        <f>'[7]Nodarbību saraksts'!H20</f>
        <v>10</v>
      </c>
      <c r="I87" s="20" t="str">
        <f>'[7]Nodarbību saraksts'!I20</f>
        <v>16.</v>
      </c>
      <c r="J87" s="20" t="str">
        <f>'[7]Nodarbību saraksts'!J20</f>
        <v>14.</v>
      </c>
      <c r="K87" s="20" t="str">
        <f>'[7]Nodarbību saraksts'!K20</f>
        <v>11.</v>
      </c>
      <c r="L87" s="20" t="str">
        <f>'[7]Nodarbību saraksts'!L20</f>
        <v>07.</v>
      </c>
      <c r="M87" s="20" t="str">
        <f>'[7]Nodarbību saraksts'!M20</f>
        <v>18.</v>
      </c>
      <c r="N87" s="20" t="str">
        <f>'[7]Nodarbību saraksts'!N20</f>
        <v>03.</v>
      </c>
      <c r="O87" s="20" t="str">
        <f>'[7]Nodarbību saraksts'!O20</f>
        <v>22.</v>
      </c>
      <c r="P87" s="20" t="str">
        <f>'[7]Nodarbību saraksts'!P20</f>
        <v>19.</v>
      </c>
      <c r="Q87" s="20">
        <f>'[7]Nodarbību saraksts'!Q20</f>
        <v>0</v>
      </c>
      <c r="R87" s="20">
        <f>'[7]Nodarbību saraksts'!R20</f>
        <v>0</v>
      </c>
      <c r="S87" s="21">
        <f>'[7]Nodarbību saraksts'!S20</f>
        <v>0.35416666666666669</v>
      </c>
      <c r="T87" s="21">
        <f>'[7]Nodarbību saraksts'!T20</f>
        <v>0.64583333333333337</v>
      </c>
    </row>
    <row r="88" spans="1:20" ht="15" customHeight="1" x14ac:dyDescent="0.25">
      <c r="A88" s="2" t="s">
        <v>28</v>
      </c>
      <c r="B88" s="38"/>
      <c r="C88" s="38"/>
      <c r="D88" s="20">
        <f>'[7]Nodarbību saraksts'!D21</f>
        <v>0</v>
      </c>
      <c r="E88" s="20">
        <f>'[7]Nodarbību saraksts'!E21</f>
        <v>0</v>
      </c>
      <c r="F88" s="20">
        <f>'[7]Nodarbību saraksts'!F21</f>
        <v>0</v>
      </c>
      <c r="G88" s="20">
        <f>'[7]Nodarbību saraksts'!G21</f>
        <v>0</v>
      </c>
      <c r="H88" s="20">
        <f>'[7]Nodarbību saraksts'!H21</f>
        <v>0</v>
      </c>
      <c r="I88" s="20">
        <f>'[7]Nodarbību saraksts'!I21</f>
        <v>0</v>
      </c>
      <c r="J88" s="20">
        <f>'[7]Nodarbību saraksts'!J21</f>
        <v>0</v>
      </c>
      <c r="K88" s="20">
        <f>'[7]Nodarbību saraksts'!K21</f>
        <v>0</v>
      </c>
      <c r="L88" s="20">
        <f>'[7]Nodarbību saraksts'!L21</f>
        <v>0</v>
      </c>
      <c r="M88" s="20">
        <f>'[7]Nodarbību saraksts'!M21</f>
        <v>0</v>
      </c>
      <c r="N88" s="20">
        <f>'[7]Nodarbību saraksts'!N21</f>
        <v>0</v>
      </c>
      <c r="O88" s="20">
        <f>'[7]Nodarbību saraksts'!O21</f>
        <v>0</v>
      </c>
      <c r="P88" s="20">
        <f>'[7]Nodarbību saraksts'!P21</f>
        <v>0</v>
      </c>
      <c r="Q88" s="20">
        <f>'[7]Nodarbību saraksts'!Q21</f>
        <v>0</v>
      </c>
      <c r="R88" s="20">
        <f>'[7]Nodarbību saraksts'!R21</f>
        <v>0</v>
      </c>
      <c r="S88" s="21">
        <f>'[7]Nodarbību saraksts'!S21</f>
        <v>0</v>
      </c>
      <c r="T88" s="21">
        <f>'[7]Nodarbību saraksts'!T21</f>
        <v>0</v>
      </c>
    </row>
    <row r="89" spans="1:20" x14ac:dyDescent="0.25">
      <c r="A89" s="2" t="s">
        <v>29</v>
      </c>
      <c r="B89" s="39"/>
      <c r="C89" s="39"/>
      <c r="D89" s="20">
        <f>'[7]Nodarbību saraksts'!D22</f>
        <v>0</v>
      </c>
      <c r="E89" s="20">
        <f>'[7]Nodarbību saraksts'!E22</f>
        <v>0</v>
      </c>
      <c r="F89" s="20">
        <f>'[7]Nodarbību saraksts'!F22</f>
        <v>0</v>
      </c>
      <c r="G89" s="20">
        <f>'[7]Nodarbību saraksts'!G22</f>
        <v>0</v>
      </c>
      <c r="H89" s="20">
        <f>'[7]Nodarbību saraksts'!H22</f>
        <v>0</v>
      </c>
      <c r="I89" s="20">
        <f>'[7]Nodarbību saraksts'!I22</f>
        <v>0</v>
      </c>
      <c r="J89" s="20">
        <f>'[7]Nodarbību saraksts'!J22</f>
        <v>0</v>
      </c>
      <c r="K89" s="20">
        <f>'[7]Nodarbību saraksts'!K22</f>
        <v>0</v>
      </c>
      <c r="L89" s="20">
        <f>'[7]Nodarbību saraksts'!L22</f>
        <v>0</v>
      </c>
      <c r="M89" s="20">
        <f>'[7]Nodarbību saraksts'!M22</f>
        <v>0</v>
      </c>
      <c r="N89" s="20">
        <f>'[7]Nodarbību saraksts'!N22</f>
        <v>0</v>
      </c>
      <c r="O89" s="20">
        <f>'[7]Nodarbību saraksts'!O22</f>
        <v>0</v>
      </c>
      <c r="P89" s="20">
        <f>'[7]Nodarbību saraksts'!P22</f>
        <v>0</v>
      </c>
      <c r="Q89" s="20">
        <f>'[7]Nodarbību saraksts'!Q22</f>
        <v>0</v>
      </c>
      <c r="R89" s="20">
        <f>'[7]Nodarbību saraksts'!R22</f>
        <v>0</v>
      </c>
      <c r="S89" s="21">
        <f>'[7]Nodarbību saraksts'!S22</f>
        <v>0</v>
      </c>
      <c r="T89" s="21">
        <f>'[7]Nodarbību saraksts'!T22</f>
        <v>0</v>
      </c>
    </row>
    <row r="90" spans="1:20" x14ac:dyDescent="0.25">
      <c r="A90" s="3"/>
      <c r="B90" s="22"/>
      <c r="C90" s="22"/>
      <c r="D90" s="22"/>
      <c r="E90" s="22"/>
      <c r="F90" s="22"/>
      <c r="G90" s="22"/>
      <c r="H90" s="23">
        <f t="shared" ref="H90" si="3">SUM(H80:H89)</f>
        <v>88</v>
      </c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</row>
    <row r="91" spans="1:20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</row>
    <row r="92" spans="1:20" ht="15" customHeight="1" x14ac:dyDescent="0.25">
      <c r="A92" s="2" t="s">
        <v>20</v>
      </c>
      <c r="B92" s="37" t="str">
        <f>'[8]Nodarbību saraksts'!$B$13</f>
        <v>Gunvaldis Kalva</v>
      </c>
      <c r="C92" s="37">
        <f>'[8]Nodarbību saraksts'!$C$13</f>
        <v>26178014</v>
      </c>
      <c r="D92" s="20" t="str">
        <f>'[8]Nodarbību saraksts'!D13</f>
        <v>VAM 1.MG</v>
      </c>
      <c r="E92" s="20">
        <f>'[8]Nodarbību saraksts'!E13</f>
        <v>0</v>
      </c>
      <c r="F92" s="20" t="str">
        <f>'[8]Nodarbību saraksts'!F13</f>
        <v>Madlienas vidusskola</v>
      </c>
      <c r="G92" s="20" t="str">
        <f>'[8]Nodarbību saraksts'!G13</f>
        <v>Ogres n., Madliena Madlienas vsk.</v>
      </c>
      <c r="H92" s="20">
        <f>'[8]Nodarbību saraksts'!H13</f>
        <v>15</v>
      </c>
      <c r="I92" s="20" t="str">
        <f>'[8]Nodarbību saraksts'!I13</f>
        <v>20.</v>
      </c>
      <c r="J92" s="20" t="str">
        <f>'[8]Nodarbību saraksts'!J13</f>
        <v>11.</v>
      </c>
      <c r="K92" s="20" t="str">
        <f>'[8]Nodarbību saraksts'!K13</f>
        <v>8.</v>
      </c>
      <c r="L92" s="20" t="str">
        <f>'[8]Nodarbību saraksts'!L13</f>
        <v>13.</v>
      </c>
      <c r="M92" s="20" t="str">
        <f>'[8]Nodarbību saraksts'!M13</f>
        <v>17.</v>
      </c>
      <c r="N92" s="20" t="str">
        <f>'[8]Nodarbību saraksts'!N13</f>
        <v>7.</v>
      </c>
      <c r="O92" s="20" t="str">
        <f>'[8]Nodarbību saraksts'!O13</f>
        <v>21.</v>
      </c>
      <c r="P92" s="20" t="str">
        <f>'[8]Nodarbību saraksts'!P13</f>
        <v>11.</v>
      </c>
      <c r="Q92" s="20" t="str">
        <f>'[8]Nodarbību saraksts'!Q13</f>
        <v>09.</v>
      </c>
      <c r="R92" s="20">
        <f>'[8]Nodarbību saraksts'!R13</f>
        <v>0</v>
      </c>
      <c r="S92" s="21">
        <f>'[8]Nodarbību saraksts'!S13</f>
        <v>0.35416666666666669</v>
      </c>
      <c r="T92" s="21">
        <f>'[8]Nodarbību saraksts'!T13</f>
        <v>0.625</v>
      </c>
    </row>
    <row r="93" spans="1:20" ht="15" customHeight="1" x14ac:dyDescent="0.25">
      <c r="A93" s="2" t="s">
        <v>21</v>
      </c>
      <c r="B93" s="38"/>
      <c r="C93" s="38"/>
      <c r="D93" s="20" t="str">
        <f>'[8]Nodarbību saraksts'!D14</f>
        <v>VAM 2.MG</v>
      </c>
      <c r="E93" s="20">
        <f>'[8]Nodarbību saraksts'!E14</f>
        <v>0</v>
      </c>
      <c r="F93" s="20" t="str">
        <f>'[8]Nodarbību saraksts'!F14</f>
        <v>Madlienas vidusskola</v>
      </c>
      <c r="G93" s="20" t="str">
        <f>'[8]Nodarbību saraksts'!G14</f>
        <v>Ogres n., Madliena Madlienas vsk.</v>
      </c>
      <c r="H93" s="20">
        <f>'[8]Nodarbību saraksts'!H14</f>
        <v>17</v>
      </c>
      <c r="I93" s="20" t="str">
        <f>'[8]Nodarbību saraksts'!I14</f>
        <v>27.</v>
      </c>
      <c r="J93" s="20" t="str">
        <f>'[8]Nodarbību saraksts'!J14</f>
        <v>25.</v>
      </c>
      <c r="K93" s="20" t="str">
        <f>'[8]Nodarbību saraksts'!K14</f>
        <v>15.</v>
      </c>
      <c r="L93" s="20" t="str">
        <f>'[8]Nodarbību saraksts'!L14</f>
        <v>20.</v>
      </c>
      <c r="M93" s="20" t="str">
        <f>'[8]Nodarbību saraksts'!M14</f>
        <v>24.</v>
      </c>
      <c r="N93" s="20" t="str">
        <f>'[8]Nodarbību saraksts'!N14</f>
        <v>14.</v>
      </c>
      <c r="O93" s="20" t="str">
        <f>'[8]Nodarbību saraksts'!O14</f>
        <v>28.</v>
      </c>
      <c r="P93" s="20" t="str">
        <f>'[8]Nodarbību saraksts'!P14</f>
        <v>25.</v>
      </c>
      <c r="Q93" s="20" t="str">
        <f>'[8]Nodarbību saraksts'!Q14</f>
        <v>16.</v>
      </c>
      <c r="R93" s="20">
        <f>'[8]Nodarbību saraksts'!R14</f>
        <v>0</v>
      </c>
      <c r="S93" s="21">
        <f>'[8]Nodarbību saraksts'!S14</f>
        <v>0.35416666666666669</v>
      </c>
      <c r="T93" s="21">
        <f>'[8]Nodarbību saraksts'!T14</f>
        <v>0.625</v>
      </c>
    </row>
    <row r="94" spans="1:20" ht="15" customHeight="1" x14ac:dyDescent="0.25">
      <c r="A94" s="2" t="s">
        <v>22</v>
      </c>
      <c r="B94" s="38"/>
      <c r="C94" s="38"/>
      <c r="D94" s="20" t="str">
        <f>'[8]Nodarbību saraksts'!D15</f>
        <v>VAM 1.MG</v>
      </c>
      <c r="E94" s="20">
        <f>'[8]Nodarbību saraksts'!E15</f>
        <v>0</v>
      </c>
      <c r="F94" s="20" t="str">
        <f>'[8]Nodarbību saraksts'!F15</f>
        <v>Ogres Valsts ģimnāzija</v>
      </c>
      <c r="G94" s="20" t="str">
        <f>'[8]Nodarbību saraksts'!G15</f>
        <v>Ogre Meža prospekts 14a</v>
      </c>
      <c r="H94" s="20">
        <f>'[8]Nodarbību saraksts'!H15</f>
        <v>7</v>
      </c>
      <c r="I94" s="20" t="str">
        <f>'[8]Nodarbību saraksts'!I15</f>
        <v>29.</v>
      </c>
      <c r="J94" s="20" t="str">
        <f>'[8]Nodarbību saraksts'!J15</f>
        <v>27.</v>
      </c>
      <c r="K94" s="20" t="str">
        <f>'[8]Nodarbību saraksts'!K15</f>
        <v>17.</v>
      </c>
      <c r="L94" s="20" t="str">
        <f>'[8]Nodarbību saraksts'!L15</f>
        <v>15.</v>
      </c>
      <c r="M94" s="20" t="str">
        <f>'[8]Nodarbību saraksts'!M15</f>
        <v>12.</v>
      </c>
      <c r="N94" s="20" t="str">
        <f>'[8]Nodarbību saraksts'!N15</f>
        <v>9.</v>
      </c>
      <c r="O94" s="20" t="str">
        <f>'[8]Nodarbību saraksts'!O15</f>
        <v>09.</v>
      </c>
      <c r="P94" s="20" t="str">
        <f>'[8]Nodarbību saraksts'!P15</f>
        <v>06.</v>
      </c>
      <c r="Q94" s="20" t="str">
        <f>'[8]Nodarbību saraksts'!Q15</f>
        <v>11.</v>
      </c>
      <c r="R94" s="20">
        <f>'[8]Nodarbību saraksts'!R15</f>
        <v>0</v>
      </c>
      <c r="S94" s="21">
        <f>'[8]Nodarbību saraksts'!S15</f>
        <v>0.35416666666666669</v>
      </c>
      <c r="T94" s="21">
        <f>'[8]Nodarbību saraksts'!T15</f>
        <v>0.625</v>
      </c>
    </row>
    <row r="95" spans="1:20" ht="15" customHeight="1" x14ac:dyDescent="0.25">
      <c r="A95" s="2" t="s">
        <v>23</v>
      </c>
      <c r="B95" s="38"/>
      <c r="C95" s="38"/>
      <c r="D95" s="26" t="str">
        <f>'[8]Nodarbību saraksts'!D16</f>
        <v>1.1.</v>
      </c>
      <c r="E95" s="26">
        <f>'[8]Nodarbību saraksts'!E16</f>
        <v>0</v>
      </c>
      <c r="F95" s="26" t="str">
        <f>'[8]Nodarbību saraksts'!F16</f>
        <v>Ogres sākumskola</v>
      </c>
      <c r="G95" s="26" t="str">
        <f>'[8]Nodarbību saraksts'!G16</f>
        <v>Ogre Meža prospekts 14a</v>
      </c>
      <c r="H95" s="26">
        <f>'[8]Nodarbību saraksts'!H16</f>
        <v>20</v>
      </c>
      <c r="I95" s="20" t="str">
        <f>'[8]Nodarbību saraksts'!I16</f>
        <v>14;21;28.</v>
      </c>
      <c r="J95" s="20" t="str">
        <f>'[8]Nodarbību saraksts'!J16</f>
        <v>05;12;26.</v>
      </c>
      <c r="K95" s="20" t="str">
        <f>'[8]Nodarbību saraksts'!K16</f>
        <v>02;09;16;23.</v>
      </c>
      <c r="L95" s="20" t="str">
        <f>'[8]Nodarbību saraksts'!L16</f>
        <v>01;14;21.</v>
      </c>
      <c r="M95" s="26" t="str">
        <f>'[8]Nodarbību saraksts'!M16</f>
        <v>11;18;25.</v>
      </c>
      <c r="N95" s="26" t="str">
        <f>'[8]Nodarbību saraksts'!N16</f>
        <v>01;08;15;22.</v>
      </c>
      <c r="O95" s="26" t="str">
        <f>'[8]Nodarbību saraksts'!O16</f>
        <v>01;08;22;29.</v>
      </c>
      <c r="P95" s="26" t="str">
        <f>'[8]Nodarbību saraksts'!P16</f>
        <v>05;12;19;26.</v>
      </c>
      <c r="Q95" s="26" t="str">
        <f>'[8]Nodarbību saraksts'!Q16</f>
        <v>10.17;24.</v>
      </c>
      <c r="R95" s="26">
        <f>'[8]Nodarbību saraksts'!R16</f>
        <v>0</v>
      </c>
      <c r="S95" s="27">
        <f>'[8]Nodarbību saraksts'!S16</f>
        <v>0.54861111111111105</v>
      </c>
      <c r="T95" s="27">
        <f>'[8]Nodarbību saraksts'!T16</f>
        <v>0.61458333333333337</v>
      </c>
    </row>
    <row r="96" spans="1:20" ht="15" customHeight="1" x14ac:dyDescent="0.25">
      <c r="A96" s="2" t="s">
        <v>24</v>
      </c>
      <c r="B96" s="38"/>
      <c r="C96" s="38"/>
      <c r="D96" s="26" t="str">
        <f>'[8]Nodarbību saraksts'!D17</f>
        <v>2.4.</v>
      </c>
      <c r="E96" s="26">
        <f>'[8]Nodarbību saraksts'!E17</f>
        <v>0</v>
      </c>
      <c r="F96" s="26" t="str">
        <f>'[8]Nodarbību saraksts'!F17</f>
        <v>Ogres sākumskola</v>
      </c>
      <c r="G96" s="26" t="str">
        <f>'[8]Nodarbību saraksts'!G17</f>
        <v>Ogre Meža prospekts 14a</v>
      </c>
      <c r="H96" s="26">
        <f>'[8]Nodarbību saraksts'!H17</f>
        <v>15</v>
      </c>
      <c r="I96" s="20" t="str">
        <f>'[8]Nodarbību saraksts'!I17</f>
        <v>14;21;28.</v>
      </c>
      <c r="J96" s="20" t="str">
        <f>'[8]Nodarbību saraksts'!J17</f>
        <v>05;12;26.</v>
      </c>
      <c r="K96" s="20" t="str">
        <f>'[8]Nodarbību saraksts'!K17</f>
        <v>02;09;16;23.</v>
      </c>
      <c r="L96" s="20" t="str">
        <f>'[8]Nodarbību saraksts'!L17</f>
        <v>01;14;21.</v>
      </c>
      <c r="M96" s="26" t="str">
        <f>'[8]Nodarbību saraksts'!M17</f>
        <v>11;18;25.</v>
      </c>
      <c r="N96" s="26" t="str">
        <f>'[8]Nodarbību saraksts'!N17</f>
        <v>01;08;15;22.</v>
      </c>
      <c r="O96" s="26" t="str">
        <f>'[8]Nodarbību saraksts'!O17</f>
        <v>01;08;22;29.</v>
      </c>
      <c r="P96" s="26" t="str">
        <f>'[8]Nodarbību saraksts'!P17</f>
        <v>05;12;19;26.</v>
      </c>
      <c r="Q96" s="26" t="str">
        <f>'[8]Nodarbību saraksts'!Q17</f>
        <v>10.17;24.</v>
      </c>
      <c r="R96" s="26">
        <f>'[8]Nodarbību saraksts'!R17</f>
        <v>0</v>
      </c>
      <c r="S96" s="27">
        <f>'[8]Nodarbību saraksts'!S17</f>
        <v>0.625</v>
      </c>
      <c r="T96" s="27">
        <f>'[8]Nodarbību saraksts'!T17</f>
        <v>0.69097222222222221</v>
      </c>
    </row>
    <row r="97" spans="1:20" ht="15" customHeight="1" x14ac:dyDescent="0.25">
      <c r="A97" s="2" t="s">
        <v>25</v>
      </c>
      <c r="B97" s="38"/>
      <c r="C97" s="38"/>
      <c r="D97" s="26" t="str">
        <f>'[8]Nodarbību saraksts'!D18</f>
        <v>3.5.</v>
      </c>
      <c r="E97" s="26">
        <f>'[8]Nodarbību saraksts'!E18</f>
        <v>0</v>
      </c>
      <c r="F97" s="26" t="str">
        <f>'[8]Nodarbību saraksts'!F18</f>
        <v>Ogres Valsts ģimnāzija</v>
      </c>
      <c r="G97" s="26" t="str">
        <f>'[8]Nodarbību saraksts'!G18</f>
        <v>Ogre Meža prospekts 14a</v>
      </c>
      <c r="H97" s="26">
        <f>'[8]Nodarbību saraksts'!H18</f>
        <v>15</v>
      </c>
      <c r="I97" s="20" t="str">
        <f>'[8]Nodarbību saraksts'!I18</f>
        <v>14;21;28.</v>
      </c>
      <c r="J97" s="20" t="str">
        <f>'[8]Nodarbību saraksts'!J18</f>
        <v>05;12;26.</v>
      </c>
      <c r="K97" s="20" t="str">
        <f>'[8]Nodarbību saraksts'!K18</f>
        <v>02;09;16;23.</v>
      </c>
      <c r="L97" s="20" t="str">
        <f>'[8]Nodarbību saraksts'!L18</f>
        <v>01;14;21.</v>
      </c>
      <c r="M97" s="26" t="str">
        <f>'[8]Nodarbību saraksts'!M18</f>
        <v>11;18;25.</v>
      </c>
      <c r="N97" s="26" t="str">
        <f>'[8]Nodarbību saraksts'!N18</f>
        <v>01;08;15;22.</v>
      </c>
      <c r="O97" s="26" t="str">
        <f>'[8]Nodarbību saraksts'!O18</f>
        <v>01;08;22;29.</v>
      </c>
      <c r="P97" s="26" t="str">
        <f>'[8]Nodarbību saraksts'!P18</f>
        <v>05;12;19;26.</v>
      </c>
      <c r="Q97" s="26" t="str">
        <f>'[8]Nodarbību saraksts'!Q18</f>
        <v>10.17;24.</v>
      </c>
      <c r="R97" s="26">
        <f>'[8]Nodarbību saraksts'!R18</f>
        <v>0</v>
      </c>
      <c r="S97" s="27">
        <f>'[8]Nodarbību saraksts'!S18</f>
        <v>0.70138888888888884</v>
      </c>
      <c r="T97" s="27" t="str">
        <f>'[8]Nodarbību saraksts'!T18</f>
        <v>18.25</v>
      </c>
    </row>
    <row r="98" spans="1:20" ht="37.5" customHeight="1" x14ac:dyDescent="0.25">
      <c r="A98" s="2" t="s">
        <v>26</v>
      </c>
      <c r="B98" s="38"/>
      <c r="C98" s="38"/>
      <c r="D98" s="26" t="str">
        <f>'[8]Nodarbību saraksts'!D19</f>
        <v>2.4.</v>
      </c>
      <c r="E98" s="26">
        <f>'[8]Nodarbību saraksts'!E19</f>
        <v>0</v>
      </c>
      <c r="F98" s="26" t="str">
        <f>'[8]Nodarbību saraksts'!F19</f>
        <v>Madlienas vidusskola</v>
      </c>
      <c r="G98" s="26" t="str">
        <f>'[8]Nodarbību saraksts'!G19</f>
        <v>Ogres n., Madliena Madlienas vsk.</v>
      </c>
      <c r="H98" s="26">
        <f>'[8]Nodarbību saraksts'!H19</f>
        <v>15</v>
      </c>
      <c r="I98" s="20" t="str">
        <f>'[8]Nodarbību saraksts'!I19</f>
        <v>16;23;30.</v>
      </c>
      <c r="J98" s="20" t="str">
        <f>'[8]Nodarbību saraksts'!J19</f>
        <v>08;14;15;29.</v>
      </c>
      <c r="K98" s="20" t="str">
        <f>'[8]Nodarbību saraksts'!K19</f>
        <v>05;12;19.</v>
      </c>
      <c r="L98" s="20" t="str">
        <f>'[8]Nodarbību saraksts'!L19</f>
        <v>16;17;22.</v>
      </c>
      <c r="M98" s="26" t="str">
        <f>'[8]Nodarbību saraksts'!M19</f>
        <v>14;21;28.</v>
      </c>
      <c r="N98" s="26" t="str">
        <f>'[8]Nodarbību saraksts'!N19</f>
        <v>04;18:25.</v>
      </c>
      <c r="O98" s="26" t="str">
        <f>'[8]Nodarbību saraksts'!O19</f>
        <v>04;11;25.</v>
      </c>
      <c r="P98" s="26" t="str">
        <f>'[8]Nodarbību saraksts'!P19</f>
        <v>01;08,22;29.</v>
      </c>
      <c r="Q98" s="26" t="str">
        <f>'[8]Nodarbību saraksts'!Q19</f>
        <v>06;13;20;27.</v>
      </c>
      <c r="R98" s="26">
        <f>'[8]Nodarbību saraksts'!R19</f>
        <v>0</v>
      </c>
      <c r="S98" s="27">
        <f>'[8]Nodarbību saraksts'!S19</f>
        <v>0.57638888888888895</v>
      </c>
      <c r="T98" s="27">
        <f>'[8]Nodarbību saraksts'!T19</f>
        <v>0.64236111111111105</v>
      </c>
    </row>
    <row r="99" spans="1:20" ht="15" customHeight="1" x14ac:dyDescent="0.25">
      <c r="A99" s="2" t="s">
        <v>27</v>
      </c>
      <c r="B99" s="38"/>
      <c r="C99" s="40"/>
      <c r="D99" s="29" t="str">
        <f>'[8]Nodarbību saraksts'!D20</f>
        <v>Speciālais kurss</v>
      </c>
      <c r="E99" s="29">
        <f>'[8]Nodarbību saraksts'!E20</f>
        <v>0</v>
      </c>
      <c r="F99" s="29" t="str">
        <f>'[8]Nodarbību saraksts'!F20</f>
        <v>Madlienas vidusskola</v>
      </c>
      <c r="G99" s="29" t="str">
        <f>'[8]Nodarbību saraksts'!G20</f>
        <v>Ogres n., Madliena Madlienas vsk.</v>
      </c>
      <c r="H99" s="29">
        <f>'[8]Nodarbību saraksts'!H20</f>
        <v>15</v>
      </c>
      <c r="I99" s="20" t="str">
        <f>'[8]Nodarbību saraksts'!I20</f>
        <v>09;16;23;30.</v>
      </c>
      <c r="J99" s="20" t="str">
        <f>'[8]Nodarbību saraksts'!J20</f>
        <v>08;14;15;29.</v>
      </c>
      <c r="K99" s="20" t="str">
        <f>'[8]Nodarbību saraksts'!K20</f>
        <v>05;12;12;19.</v>
      </c>
      <c r="L99" s="20" t="str">
        <f>'[8]Nodarbību saraksts'!L20</f>
        <v>16;17;22;22.</v>
      </c>
      <c r="M99" s="29" t="str">
        <f>'[8]Nodarbību saraksts'!M20</f>
        <v>14;21;21;28.</v>
      </c>
      <c r="N99" s="29" t="str">
        <f>'[8]Nodarbību saraksts'!N20</f>
        <v>04;18:25.</v>
      </c>
      <c r="O99" s="29" t="str">
        <f>'[8]Nodarbību saraksts'!O20</f>
        <v>04;11;21;25.</v>
      </c>
      <c r="P99" s="29" t="str">
        <f>'[8]Nodarbību saraksts'!P20</f>
        <v>01;08,22;29.</v>
      </c>
      <c r="Q99" s="29" t="str">
        <f>'[8]Nodarbību saraksts'!Q20</f>
        <v>06;13;20;27.</v>
      </c>
      <c r="R99" s="29">
        <f>'[8]Nodarbību saraksts'!R20</f>
        <v>0</v>
      </c>
      <c r="S99" s="30">
        <f>'[8]Nodarbību saraksts'!S20</f>
        <v>0.65277777777777779</v>
      </c>
      <c r="T99" s="30">
        <f>'[8]Nodarbību saraksts'!T20</f>
        <v>0.71875</v>
      </c>
    </row>
    <row r="100" spans="1:20" x14ac:dyDescent="0.25">
      <c r="A100" s="2" t="s">
        <v>28</v>
      </c>
      <c r="B100" s="38"/>
      <c r="C100" s="38"/>
      <c r="D100" s="20">
        <f>'[8]Nodarbību saraksts'!D21</f>
        <v>0</v>
      </c>
      <c r="E100" s="20">
        <f>'[8]Nodarbību saraksts'!E21</f>
        <v>0</v>
      </c>
      <c r="F100" s="20">
        <f>'[8]Nodarbību saraksts'!F21</f>
        <v>0</v>
      </c>
      <c r="G100" s="20">
        <f>'[8]Nodarbību saraksts'!G21</f>
        <v>0</v>
      </c>
      <c r="H100" s="20">
        <f>'[8]Nodarbību saraksts'!H21</f>
        <v>0</v>
      </c>
      <c r="I100" s="20">
        <f>'[8]Nodarbību saraksts'!I21</f>
        <v>0</v>
      </c>
      <c r="J100" s="20">
        <f>'[8]Nodarbību saraksts'!J21</f>
        <v>0</v>
      </c>
      <c r="K100" s="20">
        <f>'[8]Nodarbību saraksts'!K21</f>
        <v>0</v>
      </c>
      <c r="L100" s="20">
        <f>'[8]Nodarbību saraksts'!L21</f>
        <v>0</v>
      </c>
      <c r="M100" s="20">
        <f>'[8]Nodarbību saraksts'!M21</f>
        <v>0</v>
      </c>
      <c r="N100" s="20">
        <f>'[8]Nodarbību saraksts'!N21</f>
        <v>0</v>
      </c>
      <c r="O100" s="20">
        <f>'[8]Nodarbību saraksts'!O21</f>
        <v>0</v>
      </c>
      <c r="P100" s="20">
        <f>'[8]Nodarbību saraksts'!P21</f>
        <v>0</v>
      </c>
      <c r="Q100" s="20">
        <f>'[8]Nodarbību saraksts'!Q21</f>
        <v>0</v>
      </c>
      <c r="R100" s="20">
        <f>'[8]Nodarbību saraksts'!R21</f>
        <v>0</v>
      </c>
      <c r="S100" s="21">
        <f>'[8]Nodarbību saraksts'!S21</f>
        <v>0</v>
      </c>
      <c r="T100" s="21">
        <f>'[8]Nodarbību saraksts'!T21</f>
        <v>0</v>
      </c>
    </row>
    <row r="101" spans="1:20" x14ac:dyDescent="0.25">
      <c r="A101" s="2" t="s">
        <v>29</v>
      </c>
      <c r="B101" s="39"/>
      <c r="C101" s="39"/>
      <c r="D101" s="20">
        <f>'[8]Nodarbību saraksts'!D22</f>
        <v>0</v>
      </c>
      <c r="E101" s="20">
        <f>'[8]Nodarbību saraksts'!E22</f>
        <v>0</v>
      </c>
      <c r="F101" s="20">
        <f>'[8]Nodarbību saraksts'!F22</f>
        <v>0</v>
      </c>
      <c r="G101" s="20">
        <f>'[8]Nodarbību saraksts'!G22</f>
        <v>0</v>
      </c>
      <c r="H101" s="20">
        <f>'[8]Nodarbību saraksts'!H22</f>
        <v>0</v>
      </c>
      <c r="I101" s="20">
        <f>'[8]Nodarbību saraksts'!I22</f>
        <v>0</v>
      </c>
      <c r="J101" s="20">
        <f>'[8]Nodarbību saraksts'!J22</f>
        <v>0</v>
      </c>
      <c r="K101" s="20">
        <f>'[8]Nodarbību saraksts'!K22</f>
        <v>0</v>
      </c>
      <c r="L101" s="20">
        <f>'[8]Nodarbību saraksts'!L22</f>
        <v>0</v>
      </c>
      <c r="M101" s="20">
        <f>'[8]Nodarbību saraksts'!M22</f>
        <v>0</v>
      </c>
      <c r="N101" s="20">
        <f>'[8]Nodarbību saraksts'!N22</f>
        <v>0</v>
      </c>
      <c r="O101" s="20">
        <f>'[8]Nodarbību saraksts'!O22</f>
        <v>0</v>
      </c>
      <c r="P101" s="20">
        <f>'[8]Nodarbību saraksts'!P22</f>
        <v>0</v>
      </c>
      <c r="Q101" s="20">
        <f>'[8]Nodarbību saraksts'!Q22</f>
        <v>0</v>
      </c>
      <c r="R101" s="20">
        <f>'[8]Nodarbību saraksts'!R22</f>
        <v>0</v>
      </c>
      <c r="S101" s="21">
        <f>'[8]Nodarbību saraksts'!S22</f>
        <v>0</v>
      </c>
      <c r="T101" s="21">
        <f>'[8]Nodarbību saraksts'!T22</f>
        <v>0</v>
      </c>
    </row>
    <row r="102" spans="1:20" x14ac:dyDescent="0.25">
      <c r="A102" s="3"/>
      <c r="B102" s="22"/>
      <c r="C102" s="22"/>
      <c r="D102" s="22"/>
      <c r="E102" s="22"/>
      <c r="F102" s="22"/>
      <c r="G102" s="22"/>
      <c r="H102" s="23">
        <f t="shared" ref="H102" si="4">SUM(H92:H101)</f>
        <v>119</v>
      </c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</row>
    <row r="103" spans="1:20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</row>
    <row r="104" spans="1:20" ht="30" x14ac:dyDescent="0.25">
      <c r="A104" s="2" t="s">
        <v>20</v>
      </c>
      <c r="B104" s="37" t="str">
        <f>'[9]Nodarbību saraksts'!$B$13</f>
        <v>Edgars Kārkliņš</v>
      </c>
      <c r="C104" s="37">
        <f>'[9]Nodarbību saraksts'!$C$13</f>
        <v>27592971</v>
      </c>
      <c r="D104" s="26" t="str">
        <f>'[9]Nodarbību saraksts'!D13</f>
        <v>1.1.</v>
      </c>
      <c r="E104" s="26">
        <f>'[9]Nodarbību saraksts'!E13</f>
        <v>1</v>
      </c>
      <c r="F104" s="26" t="str">
        <f>'[9]Nodarbību saraksts'!F13</f>
        <v>Ķeguma komercnovirziena vidusskola</v>
      </c>
      <c r="G104" s="26" t="str">
        <f>'[9]Nodarbību saraksts'!G13</f>
        <v>Skolas iela 10, Ķegums, Ogeres nov.</v>
      </c>
      <c r="H104" s="26">
        <f>'[9]Nodarbību saraksts'!H13</f>
        <v>24</v>
      </c>
      <c r="I104" s="20" t="str">
        <f>'[9]Nodarbību saraksts'!I13</f>
        <v>14;21;28</v>
      </c>
      <c r="J104" s="20" t="str">
        <f>'[9]Nodarbību saraksts'!J13</f>
        <v>4;5;12;19;26</v>
      </c>
      <c r="K104" s="20" t="str">
        <f>'[9]Nodarbību saraksts'!K13</f>
        <v>2;9;16;23;30</v>
      </c>
      <c r="L104" s="20" t="str">
        <f>'[9]Nodarbību saraksts'!L13</f>
        <v>7;14;28</v>
      </c>
      <c r="M104" s="26" t="str">
        <f>'[9]Nodarbību saraksts'!M13</f>
        <v>4;11;18;25</v>
      </c>
      <c r="N104" s="26" t="str">
        <f>'[9]Nodarbību saraksts'!N13</f>
        <v>08.;15.</v>
      </c>
      <c r="O104" s="26" t="str">
        <f>'[9]Nodarbību saraksts'!O13</f>
        <v>01;08;15;22;29</v>
      </c>
      <c r="P104" s="26" t="str">
        <f>'[9]Nodarbību saraksts'!P13</f>
        <v>05;12;19;26</v>
      </c>
      <c r="Q104" s="26" t="str">
        <f>'[9]Nodarbību saraksts'!Q13</f>
        <v>03;10;17;24;31</v>
      </c>
      <c r="R104" s="26">
        <f>'[9]Nodarbību saraksts'!R13</f>
        <v>0</v>
      </c>
      <c r="S104" s="27">
        <f>'[9]Nodarbību saraksts'!S13</f>
        <v>0.625</v>
      </c>
      <c r="T104" s="27">
        <f>'[9]Nodarbību saraksts'!T13</f>
        <v>0.69097222222222221</v>
      </c>
    </row>
    <row r="105" spans="1:20" ht="30" x14ac:dyDescent="0.25">
      <c r="A105" s="2" t="s">
        <v>21</v>
      </c>
      <c r="B105" s="38"/>
      <c r="C105" s="38"/>
      <c r="D105" s="26" t="str">
        <f>'[9]Nodarbību saraksts'!D14</f>
        <v>2.3.</v>
      </c>
      <c r="E105" s="26">
        <f>'[9]Nodarbību saraksts'!E14</f>
        <v>2</v>
      </c>
      <c r="F105" s="26" t="str">
        <f>'[9]Nodarbību saraksts'!F14</f>
        <v>Ķeguma komercnovirziena vidusskola</v>
      </c>
      <c r="G105" s="26" t="str">
        <f>'[9]Nodarbību saraksts'!G14</f>
        <v>Skolas iela 10, Ķegums, Ogeres nov.</v>
      </c>
      <c r="H105" s="26">
        <f>'[9]Nodarbību saraksts'!H14</f>
        <v>25</v>
      </c>
      <c r="I105" s="20" t="str">
        <f>'[9]Nodarbību saraksts'!I14</f>
        <v>14;16;23</v>
      </c>
      <c r="J105" s="20" t="str">
        <f>'[9]Nodarbību saraksts'!J14</f>
        <v>6;7;14;21;28</v>
      </c>
      <c r="K105" s="20" t="str">
        <f>'[9]Nodarbību saraksts'!K14</f>
        <v>4;10;11;17;25</v>
      </c>
      <c r="L105" s="20" t="str">
        <f>'[9]Nodarbību saraksts'!L14</f>
        <v>2;9;16;30</v>
      </c>
      <c r="M105" s="26" t="str">
        <f>'[9]Nodarbību saraksts'!M14</f>
        <v>6;13;20;27</v>
      </c>
      <c r="N105" s="26" t="str">
        <f>'[9]Nodarbību saraksts'!N14</f>
        <v>03.;10.;17.</v>
      </c>
      <c r="O105" s="26" t="str">
        <f>'[9]Nodarbību saraksts'!O14</f>
        <v>03;10;17;24;31</v>
      </c>
      <c r="P105" s="26" t="str">
        <f>'[9]Nodarbību saraksts'!P14</f>
        <v>07;14;21;28</v>
      </c>
      <c r="Q105" s="26" t="str">
        <f>'[9]Nodarbību saraksts'!Q14</f>
        <v>05;12;19;26</v>
      </c>
      <c r="R105" s="26">
        <f>'[9]Nodarbību saraksts'!R14</f>
        <v>0</v>
      </c>
      <c r="S105" s="27">
        <f>'[9]Nodarbību saraksts'!S14</f>
        <v>0.625</v>
      </c>
      <c r="T105" s="27">
        <f>'[9]Nodarbību saraksts'!T14</f>
        <v>0.69097222222222221</v>
      </c>
    </row>
    <row r="106" spans="1:20" ht="30" x14ac:dyDescent="0.25">
      <c r="A106" s="2" t="s">
        <v>22</v>
      </c>
      <c r="B106" s="38"/>
      <c r="C106" s="38"/>
      <c r="D106" s="20" t="str">
        <f>'[9]Nodarbību saraksts'!D15</f>
        <v>VAM 1.MG</v>
      </c>
      <c r="E106" s="20">
        <f>'[9]Nodarbību saraksts'!E15</f>
        <v>3</v>
      </c>
      <c r="F106" s="20" t="str">
        <f>'[9]Nodarbību saraksts'!F15</f>
        <v>Edgara Kauliņa Lielvārdes vidusskola</v>
      </c>
      <c r="G106" s="20" t="str">
        <f>'[9]Nodarbību saraksts'!G15</f>
        <v>Gaismas 17, Lielvārde, Ogres nov.</v>
      </c>
      <c r="H106" s="20">
        <f>'[9]Nodarbību saraksts'!H15</f>
        <v>15</v>
      </c>
      <c r="I106" s="20">
        <f>'[9]Nodarbību saraksts'!I15</f>
        <v>28</v>
      </c>
      <c r="J106" s="20">
        <f>'[9]Nodarbību saraksts'!J15</f>
        <v>26</v>
      </c>
      <c r="K106" s="20">
        <f>'[9]Nodarbību saraksts'!K15</f>
        <v>30</v>
      </c>
      <c r="L106" s="20">
        <f>'[9]Nodarbību saraksts'!L15</f>
        <v>14</v>
      </c>
      <c r="M106" s="20">
        <f>'[9]Nodarbību saraksts'!M15</f>
        <v>25</v>
      </c>
      <c r="N106" s="20" t="str">
        <f>'[9]Nodarbību saraksts'!N15</f>
        <v>22.</v>
      </c>
      <c r="O106" s="20">
        <f>'[9]Nodarbību saraksts'!O15</f>
        <v>29</v>
      </c>
      <c r="P106" s="20">
        <f>'[9]Nodarbību saraksts'!P15</f>
        <v>26</v>
      </c>
      <c r="Q106" s="20">
        <f>'[9]Nodarbību saraksts'!Q15</f>
        <v>24</v>
      </c>
      <c r="R106" s="20">
        <f>'[9]Nodarbību saraksts'!R15</f>
        <v>0</v>
      </c>
      <c r="S106" s="21">
        <f>'[9]Nodarbību saraksts'!S15</f>
        <v>0.34027777777777773</v>
      </c>
      <c r="T106" s="21">
        <f>'[9]Nodarbību saraksts'!T15</f>
        <v>0.625</v>
      </c>
    </row>
    <row r="107" spans="1:20" x14ac:dyDescent="0.25">
      <c r="A107" s="2" t="s">
        <v>23</v>
      </c>
      <c r="B107" s="38"/>
      <c r="C107" s="38"/>
      <c r="D107" s="20" t="str">
        <f>'[9]Nodarbību saraksts'!D16</f>
        <v>Studijas</v>
      </c>
      <c r="E107" s="20">
        <f>'[9]Nodarbību saraksts'!E16</f>
        <v>0</v>
      </c>
      <c r="F107" s="20">
        <f>'[9]Nodarbību saraksts'!F16</f>
        <v>0</v>
      </c>
      <c r="G107" s="20">
        <f>'[9]Nodarbību saraksts'!G16</f>
        <v>0</v>
      </c>
      <c r="H107" s="20">
        <f>'[9]Nodarbību saraksts'!H16</f>
        <v>0</v>
      </c>
      <c r="I107" s="20" t="str">
        <f>'[9]Nodarbību saraksts'!I16</f>
        <v>03;10;17;24</v>
      </c>
      <c r="J107" s="20" t="str">
        <f>'[9]Nodarbību saraksts'!J16</f>
        <v>1;8;15;22;29</v>
      </c>
      <c r="K107" s="20" t="str">
        <f>'[9]Nodarbību saraksts'!K16</f>
        <v>5;12;19;26</v>
      </c>
      <c r="L107" s="20" t="str">
        <f>'[9]Nodarbību saraksts'!L16</f>
        <v>3;10;17</v>
      </c>
      <c r="M107" s="20" t="str">
        <f>'[9]Nodarbību saraksts'!M16</f>
        <v>7;14;21;28</v>
      </c>
      <c r="N107" s="20" t="str">
        <f>'[9]Nodarbību saraksts'!N16</f>
        <v>04.;11.;18.;25.</v>
      </c>
      <c r="O107" s="20" t="str">
        <f>'[9]Nodarbību saraksts'!O16</f>
        <v>04;11;18;25</v>
      </c>
      <c r="P107" s="20" t="str">
        <f>'[9]Nodarbību saraksts'!P16</f>
        <v>01;08;15;22;29</v>
      </c>
      <c r="Q107" s="20" t="str">
        <f>'[9]Nodarbību saraksts'!Q16</f>
        <v>06;13;20;27</v>
      </c>
      <c r="R107" s="20">
        <f>'[9]Nodarbību saraksts'!R16</f>
        <v>0</v>
      </c>
      <c r="S107" s="21">
        <f>'[9]Nodarbību saraksts'!S16</f>
        <v>0.34027777777777773</v>
      </c>
      <c r="T107" s="21">
        <f>'[9]Nodarbību saraksts'!T16</f>
        <v>0.70833333333333337</v>
      </c>
    </row>
    <row r="108" spans="1:20" x14ac:dyDescent="0.25">
      <c r="A108" s="2" t="s">
        <v>24</v>
      </c>
      <c r="B108" s="38"/>
      <c r="C108" s="38"/>
      <c r="D108" s="20">
        <f>'[9]Nodarbību saraksts'!D17</f>
        <v>0</v>
      </c>
      <c r="E108" s="20">
        <f>'[9]Nodarbību saraksts'!E17</f>
        <v>0</v>
      </c>
      <c r="F108" s="20">
        <f>'[9]Nodarbību saraksts'!F17</f>
        <v>0</v>
      </c>
      <c r="G108" s="20">
        <f>'[9]Nodarbību saraksts'!G17</f>
        <v>0</v>
      </c>
      <c r="H108" s="20">
        <f>'[9]Nodarbību saraksts'!H17</f>
        <v>0</v>
      </c>
      <c r="I108" s="20">
        <f>'[9]Nodarbību saraksts'!I17</f>
        <v>0</v>
      </c>
      <c r="J108" s="20">
        <f>'[9]Nodarbību saraksts'!J17</f>
        <v>0</v>
      </c>
      <c r="K108" s="20">
        <f>'[9]Nodarbību saraksts'!K17</f>
        <v>0</v>
      </c>
      <c r="L108" s="20">
        <f>'[9]Nodarbību saraksts'!L17</f>
        <v>0</v>
      </c>
      <c r="M108" s="20">
        <f>'[9]Nodarbību saraksts'!M17</f>
        <v>0</v>
      </c>
      <c r="N108" s="20">
        <f>'[9]Nodarbību saraksts'!N17</f>
        <v>0</v>
      </c>
      <c r="O108" s="20">
        <f>'[9]Nodarbību saraksts'!O17</f>
        <v>0</v>
      </c>
      <c r="P108" s="20">
        <f>'[9]Nodarbību saraksts'!P17</f>
        <v>0</v>
      </c>
      <c r="Q108" s="20">
        <f>'[9]Nodarbību saraksts'!Q17</f>
        <v>0</v>
      </c>
      <c r="R108" s="20">
        <f>'[9]Nodarbību saraksts'!R17</f>
        <v>0</v>
      </c>
      <c r="S108" s="21">
        <f>'[9]Nodarbību saraksts'!S17</f>
        <v>0</v>
      </c>
      <c r="T108" s="21">
        <f>'[9]Nodarbību saraksts'!T17</f>
        <v>0</v>
      </c>
    </row>
    <row r="109" spans="1:20" x14ac:dyDescent="0.25">
      <c r="A109" s="2" t="s">
        <v>25</v>
      </c>
      <c r="B109" s="38"/>
      <c r="C109" s="38"/>
      <c r="D109" s="20">
        <f>'[9]Nodarbību saraksts'!D18</f>
        <v>0</v>
      </c>
      <c r="E109" s="20">
        <f>'[9]Nodarbību saraksts'!E18</f>
        <v>0</v>
      </c>
      <c r="F109" s="20">
        <f>'[9]Nodarbību saraksts'!F18</f>
        <v>0</v>
      </c>
      <c r="G109" s="20">
        <f>'[9]Nodarbību saraksts'!G18</f>
        <v>0</v>
      </c>
      <c r="H109" s="20">
        <f>'[9]Nodarbību saraksts'!H18</f>
        <v>0</v>
      </c>
      <c r="I109" s="20">
        <f>'[9]Nodarbību saraksts'!I18</f>
        <v>0</v>
      </c>
      <c r="J109" s="20">
        <f>'[9]Nodarbību saraksts'!J18</f>
        <v>0</v>
      </c>
      <c r="K109" s="20">
        <f>'[9]Nodarbību saraksts'!K18</f>
        <v>0</v>
      </c>
      <c r="L109" s="20">
        <f>'[9]Nodarbību saraksts'!L18</f>
        <v>0</v>
      </c>
      <c r="M109" s="20">
        <f>'[9]Nodarbību saraksts'!M18</f>
        <v>0</v>
      </c>
      <c r="N109" s="20">
        <f>'[9]Nodarbību saraksts'!N18</f>
        <v>0</v>
      </c>
      <c r="O109" s="20">
        <f>'[9]Nodarbību saraksts'!O18</f>
        <v>0</v>
      </c>
      <c r="P109" s="20">
        <f>'[9]Nodarbību saraksts'!P18</f>
        <v>0</v>
      </c>
      <c r="Q109" s="20">
        <f>'[9]Nodarbību saraksts'!Q18</f>
        <v>0</v>
      </c>
      <c r="R109" s="20">
        <f>'[9]Nodarbību saraksts'!R18</f>
        <v>0</v>
      </c>
      <c r="S109" s="21">
        <f>'[9]Nodarbību saraksts'!S18</f>
        <v>0</v>
      </c>
      <c r="T109" s="21">
        <f>'[9]Nodarbību saraksts'!T18</f>
        <v>0</v>
      </c>
    </row>
    <row r="110" spans="1:20" x14ac:dyDescent="0.25">
      <c r="A110" s="2" t="s">
        <v>26</v>
      </c>
      <c r="B110" s="38"/>
      <c r="C110" s="38"/>
      <c r="D110" s="20">
        <f>'[9]Nodarbību saraksts'!D19</f>
        <v>0</v>
      </c>
      <c r="E110" s="20">
        <f>'[9]Nodarbību saraksts'!E19</f>
        <v>0</v>
      </c>
      <c r="F110" s="20">
        <f>'[9]Nodarbību saraksts'!F19</f>
        <v>0</v>
      </c>
      <c r="G110" s="20">
        <f>'[9]Nodarbību saraksts'!G19</f>
        <v>0</v>
      </c>
      <c r="H110" s="20">
        <f>'[9]Nodarbību saraksts'!H19</f>
        <v>0</v>
      </c>
      <c r="I110" s="20">
        <f>'[9]Nodarbību saraksts'!I19</f>
        <v>0</v>
      </c>
      <c r="J110" s="20">
        <f>'[9]Nodarbību saraksts'!J19</f>
        <v>0</v>
      </c>
      <c r="K110" s="20">
        <f>'[9]Nodarbību saraksts'!K19</f>
        <v>0</v>
      </c>
      <c r="L110" s="20">
        <f>'[9]Nodarbību saraksts'!L19</f>
        <v>0</v>
      </c>
      <c r="M110" s="20">
        <f>'[9]Nodarbību saraksts'!M19</f>
        <v>0</v>
      </c>
      <c r="N110" s="20">
        <f>'[9]Nodarbību saraksts'!N19</f>
        <v>0</v>
      </c>
      <c r="O110" s="20">
        <f>'[9]Nodarbību saraksts'!O19</f>
        <v>0</v>
      </c>
      <c r="P110" s="20">
        <f>'[9]Nodarbību saraksts'!P19</f>
        <v>0</v>
      </c>
      <c r="Q110" s="20">
        <f>'[9]Nodarbību saraksts'!Q19</f>
        <v>0</v>
      </c>
      <c r="R110" s="20">
        <f>'[9]Nodarbību saraksts'!R19</f>
        <v>0</v>
      </c>
      <c r="S110" s="21">
        <f>'[9]Nodarbību saraksts'!S19</f>
        <v>0</v>
      </c>
      <c r="T110" s="21">
        <f>'[9]Nodarbību saraksts'!T19</f>
        <v>0</v>
      </c>
    </row>
    <row r="111" spans="1:20" x14ac:dyDescent="0.25">
      <c r="A111" s="2" t="s">
        <v>27</v>
      </c>
      <c r="B111" s="38"/>
      <c r="C111" s="38"/>
      <c r="D111" s="20">
        <f>'[9]Nodarbību saraksts'!D20</f>
        <v>0</v>
      </c>
      <c r="E111" s="20">
        <f>'[9]Nodarbību saraksts'!E20</f>
        <v>0</v>
      </c>
      <c r="F111" s="20">
        <f>'[9]Nodarbību saraksts'!F20</f>
        <v>0</v>
      </c>
      <c r="G111" s="20">
        <f>'[9]Nodarbību saraksts'!G20</f>
        <v>0</v>
      </c>
      <c r="H111" s="20">
        <f>'[9]Nodarbību saraksts'!H20</f>
        <v>0</v>
      </c>
      <c r="I111" s="20">
        <f>'[9]Nodarbību saraksts'!I20</f>
        <v>0</v>
      </c>
      <c r="J111" s="20">
        <f>'[9]Nodarbību saraksts'!J20</f>
        <v>0</v>
      </c>
      <c r="K111" s="20">
        <f>'[9]Nodarbību saraksts'!K20</f>
        <v>0</v>
      </c>
      <c r="L111" s="20">
        <f>'[9]Nodarbību saraksts'!L20</f>
        <v>0</v>
      </c>
      <c r="M111" s="20">
        <f>'[9]Nodarbību saraksts'!M20</f>
        <v>0</v>
      </c>
      <c r="N111" s="20">
        <f>'[9]Nodarbību saraksts'!N20</f>
        <v>0</v>
      </c>
      <c r="O111" s="20">
        <f>'[9]Nodarbību saraksts'!O20</f>
        <v>0</v>
      </c>
      <c r="P111" s="20">
        <f>'[9]Nodarbību saraksts'!P20</f>
        <v>0</v>
      </c>
      <c r="Q111" s="20">
        <f>'[9]Nodarbību saraksts'!Q20</f>
        <v>0</v>
      </c>
      <c r="R111" s="20">
        <f>'[9]Nodarbību saraksts'!R20</f>
        <v>0</v>
      </c>
      <c r="S111" s="21">
        <f>'[9]Nodarbību saraksts'!S20</f>
        <v>0</v>
      </c>
      <c r="T111" s="21">
        <f>'[9]Nodarbību saraksts'!T20</f>
        <v>0</v>
      </c>
    </row>
    <row r="112" spans="1:20" x14ac:dyDescent="0.25">
      <c r="A112" s="2" t="s">
        <v>28</v>
      </c>
      <c r="B112" s="38"/>
      <c r="C112" s="38"/>
      <c r="D112" s="20">
        <f>'[9]Nodarbību saraksts'!D21</f>
        <v>0</v>
      </c>
      <c r="E112" s="20">
        <f>'[9]Nodarbību saraksts'!E21</f>
        <v>0</v>
      </c>
      <c r="F112" s="20">
        <f>'[9]Nodarbību saraksts'!F21</f>
        <v>0</v>
      </c>
      <c r="G112" s="20">
        <f>'[9]Nodarbību saraksts'!G21</f>
        <v>0</v>
      </c>
      <c r="H112" s="20">
        <f>'[9]Nodarbību saraksts'!H21</f>
        <v>0</v>
      </c>
      <c r="I112" s="20">
        <f>'[9]Nodarbību saraksts'!I21</f>
        <v>0</v>
      </c>
      <c r="J112" s="20">
        <f>'[9]Nodarbību saraksts'!J21</f>
        <v>0</v>
      </c>
      <c r="K112" s="20">
        <f>'[9]Nodarbību saraksts'!K21</f>
        <v>0</v>
      </c>
      <c r="L112" s="20">
        <f>'[9]Nodarbību saraksts'!L21</f>
        <v>0</v>
      </c>
      <c r="M112" s="20">
        <f>'[9]Nodarbību saraksts'!M21</f>
        <v>0</v>
      </c>
      <c r="N112" s="20">
        <f>'[9]Nodarbību saraksts'!N21</f>
        <v>0</v>
      </c>
      <c r="O112" s="20">
        <f>'[9]Nodarbību saraksts'!O21</f>
        <v>0</v>
      </c>
      <c r="P112" s="20">
        <f>'[9]Nodarbību saraksts'!P21</f>
        <v>0</v>
      </c>
      <c r="Q112" s="20">
        <f>'[9]Nodarbību saraksts'!Q21</f>
        <v>0</v>
      </c>
      <c r="R112" s="20">
        <f>'[9]Nodarbību saraksts'!R21</f>
        <v>0</v>
      </c>
      <c r="S112" s="21">
        <f>'[9]Nodarbību saraksts'!S21</f>
        <v>0</v>
      </c>
      <c r="T112" s="21">
        <f>'[9]Nodarbību saraksts'!T21</f>
        <v>0</v>
      </c>
    </row>
    <row r="113" spans="1:20" x14ac:dyDescent="0.25">
      <c r="A113" s="2" t="s">
        <v>29</v>
      </c>
      <c r="B113" s="39"/>
      <c r="C113" s="39"/>
      <c r="D113" s="20">
        <f>'[9]Nodarbību saraksts'!D22</f>
        <v>0</v>
      </c>
      <c r="E113" s="20">
        <f>'[9]Nodarbību saraksts'!E22</f>
        <v>0</v>
      </c>
      <c r="F113" s="20">
        <f>'[9]Nodarbību saraksts'!F22</f>
        <v>0</v>
      </c>
      <c r="G113" s="20">
        <f>'[9]Nodarbību saraksts'!G22</f>
        <v>0</v>
      </c>
      <c r="H113" s="20">
        <f>'[9]Nodarbību saraksts'!H22</f>
        <v>0</v>
      </c>
      <c r="I113" s="20">
        <f>'[9]Nodarbību saraksts'!I22</f>
        <v>0</v>
      </c>
      <c r="J113" s="20">
        <f>'[9]Nodarbību saraksts'!J22</f>
        <v>0</v>
      </c>
      <c r="K113" s="20">
        <f>'[9]Nodarbību saraksts'!K22</f>
        <v>0</v>
      </c>
      <c r="L113" s="20">
        <f>'[9]Nodarbību saraksts'!L22</f>
        <v>0</v>
      </c>
      <c r="M113" s="20">
        <f>'[9]Nodarbību saraksts'!M22</f>
        <v>0</v>
      </c>
      <c r="N113" s="20">
        <f>'[9]Nodarbību saraksts'!N22</f>
        <v>0</v>
      </c>
      <c r="O113" s="20">
        <f>'[9]Nodarbību saraksts'!O22</f>
        <v>0</v>
      </c>
      <c r="P113" s="20">
        <f>'[9]Nodarbību saraksts'!P22</f>
        <v>0</v>
      </c>
      <c r="Q113" s="20">
        <f>'[9]Nodarbību saraksts'!Q22</f>
        <v>0</v>
      </c>
      <c r="R113" s="20">
        <f>'[9]Nodarbību saraksts'!R22</f>
        <v>0</v>
      </c>
      <c r="S113" s="21">
        <f>'[9]Nodarbību saraksts'!S22</f>
        <v>0</v>
      </c>
      <c r="T113" s="21">
        <f>'[9]Nodarbību saraksts'!T22</f>
        <v>0</v>
      </c>
    </row>
    <row r="114" spans="1:20" x14ac:dyDescent="0.25">
      <c r="A114" s="3"/>
      <c r="B114" s="22"/>
      <c r="C114" s="22"/>
      <c r="D114" s="22"/>
      <c r="E114" s="22"/>
      <c r="F114" s="22"/>
      <c r="G114" s="22"/>
      <c r="H114" s="23">
        <f t="shared" ref="H114" si="5">SUM(H104:H113)</f>
        <v>64</v>
      </c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</row>
    <row r="115" spans="1:20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</row>
    <row r="116" spans="1:20" x14ac:dyDescent="0.25">
      <c r="A116" s="2" t="s">
        <v>20</v>
      </c>
      <c r="B116" s="37" t="str">
        <f>'[10]Nodarbību saraksts'!$B$13</f>
        <v>Emīls Klāsups</v>
      </c>
      <c r="C116" s="37">
        <f>'[10]Nodarbību saraksts'!$C$13</f>
        <v>20565040</v>
      </c>
      <c r="D116" s="26" t="str">
        <f>'[10]Nodarbību saraksts'!D13</f>
        <v>2.4.</v>
      </c>
      <c r="E116" s="26">
        <f>'[10]Nodarbību saraksts'!E13</f>
        <v>0</v>
      </c>
      <c r="F116" s="26" t="str">
        <f>'[10]Nodarbību saraksts'!F13</f>
        <v>Iecavas vidusskola</v>
      </c>
      <c r="G116" s="26" t="str">
        <f>'[10]Nodarbību saraksts'!G13</f>
        <v xml:space="preserve"> Skolas iela 37, Iecava, Bauskas nov.</v>
      </c>
      <c r="H116" s="26">
        <f>'[10]Nodarbību saraksts'!H13</f>
        <v>15</v>
      </c>
      <c r="I116" s="20" t="str">
        <f>'[10]Nodarbību saraksts'!I13</f>
        <v>08.;15.;22</v>
      </c>
      <c r="J116" s="20" t="str">
        <f>'[10]Nodarbību saraksts'!J13</f>
        <v>06.;13.;25</v>
      </c>
      <c r="K116" s="20" t="str">
        <f>'[10]Nodarbību saraksts'!K13</f>
        <v>03.;10,17;24</v>
      </c>
      <c r="L116" s="20" t="str">
        <f>'[10]Nodarbību saraksts'!L13</f>
        <v>01;22;15;</v>
      </c>
      <c r="M116" s="26" t="str">
        <f>'[10]Nodarbību saraksts'!M13</f>
        <v>12.;19,;26</v>
      </c>
      <c r="N116" s="26" t="str">
        <f>'[10]Nodarbību saraksts'!N13</f>
        <v>02.;09.;16.;23</v>
      </c>
      <c r="O116" s="26" t="str">
        <f>'[10]Nodarbību saraksts'!O13</f>
        <v>02.;09.;16.;</v>
      </c>
      <c r="P116" s="26" t="str">
        <f>'[10]Nodarbību saraksts'!P13</f>
        <v>06.;13.;20.;27.;</v>
      </c>
      <c r="Q116" s="26" t="str">
        <f>'[10]Nodarbību saraksts'!Q13</f>
        <v>01.;08.;15.;</v>
      </c>
      <c r="R116" s="26">
        <f>'[10]Nodarbību saraksts'!R13</f>
        <v>0</v>
      </c>
      <c r="S116" s="27">
        <f>'[10]Nodarbību saraksts'!S13</f>
        <v>0.66666666666666663</v>
      </c>
      <c r="T116" s="27">
        <f>'[10]Nodarbību saraksts'!T13</f>
        <v>0.75</v>
      </c>
    </row>
    <row r="117" spans="1:20" x14ac:dyDescent="0.25">
      <c r="A117" s="2" t="s">
        <v>21</v>
      </c>
      <c r="B117" s="38"/>
      <c r="C117" s="38"/>
      <c r="D117" s="26" t="str">
        <f>'[10]Nodarbību saraksts'!D14</f>
        <v>3.5.</v>
      </c>
      <c r="E117" s="26">
        <f>'[10]Nodarbību saraksts'!E14</f>
        <v>0</v>
      </c>
      <c r="F117" s="26" t="str">
        <f>'[10]Nodarbību saraksts'!F14</f>
        <v>Iecavas vidusskola</v>
      </c>
      <c r="G117" s="26" t="str">
        <f>'[10]Nodarbību saraksts'!G14</f>
        <v xml:space="preserve"> Skolas iela 37, Iecava, Bauskas nov.</v>
      </c>
      <c r="H117" s="26">
        <f>'[10]Nodarbību saraksts'!H14</f>
        <v>17</v>
      </c>
      <c r="I117" s="20" t="str">
        <f>'[10]Nodarbību saraksts'!I14</f>
        <v>08.;15.;22</v>
      </c>
      <c r="J117" s="20" t="str">
        <f>'[10]Nodarbību saraksts'!J14</f>
        <v>06.;13.;25</v>
      </c>
      <c r="K117" s="20" t="str">
        <f>'[10]Nodarbību saraksts'!K14</f>
        <v>03.;10,17;24</v>
      </c>
      <c r="L117" s="20" t="str">
        <f>'[10]Nodarbību saraksts'!L14</f>
        <v>01;22;15;</v>
      </c>
      <c r="M117" s="26" t="str">
        <f>'[10]Nodarbību saraksts'!M14</f>
        <v>12.;19,;26</v>
      </c>
      <c r="N117" s="26" t="str">
        <f>'[10]Nodarbību saraksts'!N14</f>
        <v>02.;09.;16.;23</v>
      </c>
      <c r="O117" s="26" t="str">
        <f>'[10]Nodarbību saraksts'!O14</f>
        <v>02.;09.;16.;</v>
      </c>
      <c r="P117" s="26" t="str">
        <f>'[10]Nodarbību saraksts'!P14</f>
        <v>06.;13.;20.;27.;</v>
      </c>
      <c r="Q117" s="26" t="str">
        <f>'[10]Nodarbību saraksts'!Q14</f>
        <v>01.;08.;15.;</v>
      </c>
      <c r="R117" s="26">
        <f>'[10]Nodarbību saraksts'!R14</f>
        <v>0</v>
      </c>
      <c r="S117" s="27">
        <f>'[10]Nodarbību saraksts'!S14</f>
        <v>0.75</v>
      </c>
      <c r="T117" s="27">
        <f>'[10]Nodarbību saraksts'!T14</f>
        <v>0.83333333333333337</v>
      </c>
    </row>
    <row r="118" spans="1:20" ht="15" customHeight="1" x14ac:dyDescent="0.25">
      <c r="A118" s="2" t="s">
        <v>22</v>
      </c>
      <c r="B118" s="38"/>
      <c r="C118" s="38"/>
      <c r="D118" s="20" t="str">
        <f>'[10]Nodarbību saraksts'!D15</f>
        <v>VAM 1.MG</v>
      </c>
      <c r="E118" s="20" t="str">
        <f>'[10]Nodarbību saraksts'!E15</f>
        <v>201 (2.gr.)</v>
      </c>
      <c r="F118" s="20" t="str">
        <f>'[10]Nodarbību saraksts'!F15</f>
        <v>Jelgavas tehnikums</v>
      </c>
      <c r="G118" s="20" t="str">
        <f>'[10]Nodarbību saraksts'!G15</f>
        <v xml:space="preserve"> Puklveža O.Kalpaka iela 37, Jelgava,</v>
      </c>
      <c r="H118" s="20">
        <f>'[10]Nodarbību saraksts'!H15</f>
        <v>13</v>
      </c>
      <c r="I118" s="20" t="str">
        <f>'[10]Nodarbību saraksts'!I15</f>
        <v>06.</v>
      </c>
      <c r="J118" s="20" t="str">
        <f>'[10]Nodarbību saraksts'!J15</f>
        <v>04.</v>
      </c>
      <c r="K118" s="20" t="str">
        <f>'[10]Nodarbību saraksts'!K15</f>
        <v>01.</v>
      </c>
      <c r="L118" s="20">
        <f>'[10]Nodarbību saraksts'!L15</f>
        <v>2</v>
      </c>
      <c r="M118" s="20" t="str">
        <f>'[10]Nodarbību saraksts'!M15</f>
        <v>10.</v>
      </c>
      <c r="N118" s="20">
        <f>'[10]Nodarbību saraksts'!N15</f>
        <v>7</v>
      </c>
      <c r="O118" s="20">
        <f>'[10]Nodarbību saraksts'!O15</f>
        <v>10</v>
      </c>
      <c r="P118" s="20" t="str">
        <f>'[10]Nodarbību saraksts'!P15</f>
        <v>04.</v>
      </c>
      <c r="Q118" s="20">
        <f>'[10]Nodarbību saraksts'!Q15</f>
        <v>2</v>
      </c>
      <c r="R118" s="20">
        <f>'[10]Nodarbību saraksts'!R15</f>
        <v>0</v>
      </c>
      <c r="S118" s="21">
        <f>'[10]Nodarbību saraksts'!S15</f>
        <v>0.35416666666666669</v>
      </c>
      <c r="T118" s="21">
        <f>'[10]Nodarbību saraksts'!T15</f>
        <v>0.60416666666666663</v>
      </c>
    </row>
    <row r="119" spans="1:20" ht="15" customHeight="1" x14ac:dyDescent="0.25">
      <c r="A119" s="2" t="s">
        <v>23</v>
      </c>
      <c r="B119" s="38"/>
      <c r="C119" s="38"/>
      <c r="D119" s="20" t="str">
        <f>'[10]Nodarbību saraksts'!D16</f>
        <v>VAM 1.MG</v>
      </c>
      <c r="E119" s="20" t="str">
        <f>'[10]Nodarbību saraksts'!E16</f>
        <v>205a (2.gr.)</v>
      </c>
      <c r="F119" s="20" t="str">
        <f>'[10]Nodarbību saraksts'!F16</f>
        <v>Jelgavas tehnikums</v>
      </c>
      <c r="G119" s="20" t="str">
        <f>'[10]Nodarbību saraksts'!G16</f>
        <v xml:space="preserve"> Puklveža O.Kalpaka iela 37, Jelgava,</v>
      </c>
      <c r="H119" s="20">
        <f>'[10]Nodarbību saraksts'!H16</f>
        <v>13</v>
      </c>
      <c r="I119" s="20">
        <f>'[10]Nodarbību saraksts'!I16</f>
        <v>30</v>
      </c>
      <c r="J119" s="20">
        <f>'[10]Nodarbību saraksts'!J16</f>
        <v>21</v>
      </c>
      <c r="K119" s="20" t="str">
        <f>'[10]Nodarbību saraksts'!K16</f>
        <v>04.</v>
      </c>
      <c r="L119" s="20">
        <f>'[10]Nodarbību saraksts'!L16</f>
        <v>6</v>
      </c>
      <c r="M119" s="20">
        <f>'[10]Nodarbību saraksts'!M16</f>
        <v>13</v>
      </c>
      <c r="N119" s="20" t="str">
        <f>'[10]Nodarbību saraksts'!N16</f>
        <v>03.</v>
      </c>
      <c r="O119" s="20">
        <f>'[10]Nodarbību saraksts'!O16</f>
        <v>28</v>
      </c>
      <c r="P119" s="20">
        <f>'[10]Nodarbību saraksts'!P16</f>
        <v>28</v>
      </c>
      <c r="Q119" s="20">
        <f>'[10]Nodarbību saraksts'!Q16</f>
        <v>5</v>
      </c>
      <c r="R119" s="20">
        <f>'[10]Nodarbību saraksts'!R16</f>
        <v>0</v>
      </c>
      <c r="S119" s="21">
        <f>'[10]Nodarbību saraksts'!S16</f>
        <v>0.35416666666666669</v>
      </c>
      <c r="T119" s="21">
        <f>'[10]Nodarbību saraksts'!T16</f>
        <v>0.60416666666666663</v>
      </c>
    </row>
    <row r="120" spans="1:20" ht="15" customHeight="1" x14ac:dyDescent="0.25">
      <c r="A120" s="2" t="s">
        <v>24</v>
      </c>
      <c r="B120" s="38"/>
      <c r="C120" s="38"/>
      <c r="D120" s="20" t="str">
        <f>'[10]Nodarbību saraksts'!D17</f>
        <v>VAM 1.MG</v>
      </c>
      <c r="E120" s="20" t="str">
        <f>'[10]Nodarbību saraksts'!E17</f>
        <v>204 (2.gr.)</v>
      </c>
      <c r="F120" s="20" t="str">
        <f>'[10]Nodarbību saraksts'!F17</f>
        <v>Jelgavas tehnikums</v>
      </c>
      <c r="G120" s="20" t="str">
        <f>'[10]Nodarbību saraksts'!G17</f>
        <v xml:space="preserve"> Puklveža O.Kalpaka iela 37, Jelgava,</v>
      </c>
      <c r="H120" s="20">
        <f>'[10]Nodarbību saraksts'!H17</f>
        <v>12</v>
      </c>
      <c r="I120" s="20" t="str">
        <f>'[10]Nodarbību saraksts'!I17</f>
        <v>13.</v>
      </c>
      <c r="J120" s="20">
        <f>'[10]Nodarbību saraksts'!J17</f>
        <v>11</v>
      </c>
      <c r="K120" s="20" t="str">
        <f>'[10]Nodarbību saraksts'!K17</f>
        <v>08.</v>
      </c>
      <c r="L120" s="20">
        <f>'[10]Nodarbību saraksts'!L17</f>
        <v>9</v>
      </c>
      <c r="M120" s="20">
        <f>'[10]Nodarbību saraksts'!M17</f>
        <v>17</v>
      </c>
      <c r="N120" s="20">
        <f>'[10]Nodarbību saraksts'!N17</f>
        <v>14</v>
      </c>
      <c r="O120" s="20">
        <f>'[10]Nodarbību saraksts'!O17</f>
        <v>14</v>
      </c>
      <c r="P120" s="20">
        <f>'[10]Nodarbību saraksts'!P17</f>
        <v>11</v>
      </c>
      <c r="Q120" s="20" t="str">
        <f>'[10]Nodarbību saraksts'!Q17</f>
        <v>09.</v>
      </c>
      <c r="R120" s="20">
        <f>'[10]Nodarbību saraksts'!R17</f>
        <v>0</v>
      </c>
      <c r="S120" s="21">
        <f>'[10]Nodarbību saraksts'!S17</f>
        <v>0.35416666666666669</v>
      </c>
      <c r="T120" s="21">
        <f>'[10]Nodarbību saraksts'!T17</f>
        <v>0.60416666666666663</v>
      </c>
    </row>
    <row r="121" spans="1:20" ht="15" customHeight="1" x14ac:dyDescent="0.25">
      <c r="A121" s="2" t="s">
        <v>25</v>
      </c>
      <c r="B121" s="38"/>
      <c r="C121" s="38"/>
      <c r="D121" s="20" t="str">
        <f>'[10]Nodarbību saraksts'!D18</f>
        <v>VAM 1.MG</v>
      </c>
      <c r="E121" s="20" t="str">
        <f>'[10]Nodarbību saraksts'!E18</f>
        <v>206 (2.gr.)</v>
      </c>
      <c r="F121" s="20" t="str">
        <f>'[10]Nodarbību saraksts'!F18</f>
        <v>Jelgavas tehnikums</v>
      </c>
      <c r="G121" s="20" t="str">
        <f>'[10]Nodarbību saraksts'!G18</f>
        <v xml:space="preserve"> Puklveža O.Kalpaka iela 37, Jelgava,</v>
      </c>
      <c r="H121" s="20">
        <f>'[10]Nodarbību saraksts'!H18</f>
        <v>14</v>
      </c>
      <c r="I121" s="20" t="str">
        <f>'[10]Nodarbību saraksts'!I18</f>
        <v>16.</v>
      </c>
      <c r="J121" s="20">
        <f>'[10]Nodarbību saraksts'!J18</f>
        <v>14</v>
      </c>
      <c r="K121" s="20" t="str">
        <f>'[10]Nodarbību saraksts'!K18</f>
        <v>22.</v>
      </c>
      <c r="L121" s="20">
        <f>'[10]Nodarbību saraksts'!L18</f>
        <v>13</v>
      </c>
      <c r="M121" s="20">
        <f>'[10]Nodarbību saraksts'!M18</f>
        <v>24</v>
      </c>
      <c r="N121" s="20" t="str">
        <f>'[10]Nodarbību saraksts'!N18</f>
        <v>17.</v>
      </c>
      <c r="O121" s="20">
        <f>'[10]Nodarbību saraksts'!O18</f>
        <v>17</v>
      </c>
      <c r="P121" s="20">
        <f>'[10]Nodarbību saraksts'!P18</f>
        <v>14</v>
      </c>
      <c r="Q121" s="20">
        <f>'[10]Nodarbību saraksts'!Q18</f>
        <v>12</v>
      </c>
      <c r="R121" s="20">
        <f>'[10]Nodarbību saraksts'!R18</f>
        <v>0</v>
      </c>
      <c r="S121" s="21">
        <f>'[10]Nodarbību saraksts'!S18</f>
        <v>0.35416666666666669</v>
      </c>
      <c r="T121" s="21">
        <f>'[10]Nodarbību saraksts'!T18</f>
        <v>0.60416666666666663</v>
      </c>
    </row>
    <row r="122" spans="1:20" ht="15" customHeight="1" x14ac:dyDescent="0.25">
      <c r="A122" s="2" t="s">
        <v>26</v>
      </c>
      <c r="B122" s="38"/>
      <c r="C122" s="38"/>
      <c r="D122" s="20" t="str">
        <f>'[10]Nodarbību saraksts'!D19</f>
        <v>VAM 1.MG</v>
      </c>
      <c r="E122" s="20" t="str">
        <f>'[10]Nodarbību saraksts'!E19</f>
        <v>208 (2.gr.)</v>
      </c>
      <c r="F122" s="20" t="str">
        <f>'[10]Nodarbību saraksts'!F19</f>
        <v>Jelgavas tehnikums</v>
      </c>
      <c r="G122" s="20" t="str">
        <f>'[10]Nodarbību saraksts'!G19</f>
        <v xml:space="preserve"> Puklveža O.Kalpaka iela 37, Jelgava,</v>
      </c>
      <c r="H122" s="20">
        <f>'[10]Nodarbību saraksts'!H19</f>
        <v>14</v>
      </c>
      <c r="I122" s="20" t="str">
        <f>'[10]Nodarbību saraksts'!I19</f>
        <v>20.</v>
      </c>
      <c r="J122" s="20">
        <f>'[10]Nodarbību saraksts'!J19</f>
        <v>18</v>
      </c>
      <c r="K122" s="20" t="str">
        <f>'[10]Nodarbību saraksts'!K19</f>
        <v>15.</v>
      </c>
      <c r="L122" s="20">
        <f>'[10]Nodarbību saraksts'!L19</f>
        <v>16</v>
      </c>
      <c r="M122" s="20">
        <f>'[10]Nodarbību saraksts'!M19</f>
        <v>31</v>
      </c>
      <c r="N122" s="20">
        <f>'[10]Nodarbību saraksts'!N19</f>
        <v>28</v>
      </c>
      <c r="O122" s="20" t="str">
        <f>'[10]Nodarbību saraksts'!O19</f>
        <v>21.</v>
      </c>
      <c r="P122" s="20">
        <f>'[10]Nodarbību saraksts'!P19</f>
        <v>18</v>
      </c>
      <c r="Q122" s="20">
        <f>'[10]Nodarbību saraksts'!Q19</f>
        <v>16</v>
      </c>
      <c r="R122" s="20">
        <f>'[10]Nodarbību saraksts'!R19</f>
        <v>0</v>
      </c>
      <c r="S122" s="21">
        <f>'[10]Nodarbību saraksts'!S19</f>
        <v>0.35416666666666669</v>
      </c>
      <c r="T122" s="21">
        <f>'[10]Nodarbību saraksts'!T19</f>
        <v>0.60416666666666663</v>
      </c>
    </row>
    <row r="123" spans="1:20" ht="15" customHeight="1" x14ac:dyDescent="0.25">
      <c r="A123" s="2" t="s">
        <v>27</v>
      </c>
      <c r="B123" s="38"/>
      <c r="C123" s="38"/>
      <c r="D123" s="20" t="str">
        <f>'[10]Nodarbību saraksts'!D20</f>
        <v>VAM 1.MG</v>
      </c>
      <c r="E123" s="20" t="str">
        <f>'[10]Nodarbību saraksts'!E20</f>
        <v>210 (2.gr.)</v>
      </c>
      <c r="F123" s="20" t="str">
        <f>'[10]Nodarbību saraksts'!F20</f>
        <v>Jelgavas tehnikums</v>
      </c>
      <c r="G123" s="20" t="str">
        <f>'[10]Nodarbību saraksts'!G20</f>
        <v xml:space="preserve"> Puklveža O.Kalpaka iela 37, Jelgava,</v>
      </c>
      <c r="H123" s="20">
        <f>'[10]Nodarbību saraksts'!H20</f>
        <v>12</v>
      </c>
      <c r="I123" s="20" t="str">
        <f>'[10]Nodarbību saraksts'!I20</f>
        <v>23.</v>
      </c>
      <c r="J123" s="20">
        <f>'[10]Nodarbību saraksts'!J20</f>
        <v>28</v>
      </c>
      <c r="K123" s="20" t="str">
        <f>'[10]Nodarbību saraksts'!K20</f>
        <v>29.</v>
      </c>
      <c r="L123" s="20">
        <f>'[10]Nodarbību saraksts'!L20</f>
        <v>20</v>
      </c>
      <c r="M123" s="20" t="str">
        <f>'[10]Nodarbību saraksts'!M20</f>
        <v>20.</v>
      </c>
      <c r="N123" s="20">
        <f>'[10]Nodarbību saraksts'!N20</f>
        <v>21</v>
      </c>
      <c r="O123" s="20">
        <f>'[10]Nodarbību saraksts'!O20</f>
        <v>7</v>
      </c>
      <c r="P123" s="20" t="str">
        <f>'[10]Nodarbību saraksts'!P20</f>
        <v>7.</v>
      </c>
      <c r="Q123" s="20">
        <f>'[10]Nodarbību saraksts'!Q20</f>
        <v>19</v>
      </c>
      <c r="R123" s="20">
        <f>'[10]Nodarbību saraksts'!R20</f>
        <v>0</v>
      </c>
      <c r="S123" s="21">
        <f>'[10]Nodarbību saraksts'!S20</f>
        <v>0.35416666666666669</v>
      </c>
      <c r="T123" s="21">
        <f>'[10]Nodarbību saraksts'!T20</f>
        <v>0.60416666666666663</v>
      </c>
    </row>
    <row r="124" spans="1:20" ht="15" customHeight="1" x14ac:dyDescent="0.25">
      <c r="A124" s="2" t="s">
        <v>28</v>
      </c>
      <c r="B124" s="38"/>
      <c r="C124" s="38"/>
      <c r="D124" s="20" t="str">
        <f>'[10]Nodarbību saraksts'!D21</f>
        <v>Studijas</v>
      </c>
      <c r="E124" s="20" t="str">
        <f>'[10]Nodarbību saraksts'!E21</f>
        <v>1.4 grupa</v>
      </c>
      <c r="F124" s="20" t="str">
        <f>'[10]Nodarbību saraksts'!F21</f>
        <v>LSPA</v>
      </c>
      <c r="G124" s="20" t="str">
        <f>'[10]Nodarbību saraksts'!G21</f>
        <v>Rīga, Brīvibas gatve 333</v>
      </c>
      <c r="H124" s="20">
        <f>'[10]Nodarbību saraksts'!H21</f>
        <v>0</v>
      </c>
      <c r="I124" s="20" t="str">
        <f>'[10]Nodarbību saraksts'!I21</f>
        <v>03.;10.;17.;24.</v>
      </c>
      <c r="J124" s="20" t="str">
        <f>'[10]Nodarbību saraksts'!J21</f>
        <v>01.;08.;15.;22.;29</v>
      </c>
      <c r="K124" s="20" t="str">
        <f>'[10]Nodarbību saraksts'!K21</f>
        <v>05;12;19;26</v>
      </c>
      <c r="L124" s="20">
        <f>'[10]Nodarbību saraksts'!L21</f>
        <v>0</v>
      </c>
      <c r="M124" s="20">
        <f>'[10]Nodarbību saraksts'!M21</f>
        <v>0</v>
      </c>
      <c r="N124" s="20">
        <f>'[10]Nodarbību saraksts'!N21</f>
        <v>0</v>
      </c>
      <c r="O124" s="20">
        <f>'[10]Nodarbību saraksts'!O21</f>
        <v>0</v>
      </c>
      <c r="P124" s="20">
        <f>'[10]Nodarbību saraksts'!P21</f>
        <v>0</v>
      </c>
      <c r="Q124" s="20">
        <f>'[10]Nodarbību saraksts'!Q21</f>
        <v>0</v>
      </c>
      <c r="R124" s="20">
        <f>'[10]Nodarbību saraksts'!R21</f>
        <v>0</v>
      </c>
      <c r="S124" s="21">
        <f>'[10]Nodarbību saraksts'!S21</f>
        <v>0</v>
      </c>
      <c r="T124" s="21">
        <f>'[10]Nodarbību saraksts'!T21</f>
        <v>0</v>
      </c>
    </row>
    <row r="125" spans="1:20" x14ac:dyDescent="0.25">
      <c r="A125" s="2" t="s">
        <v>29</v>
      </c>
      <c r="B125" s="39"/>
      <c r="C125" s="39"/>
      <c r="D125" s="20">
        <f>'[10]Nodarbību saraksts'!D22</f>
        <v>0</v>
      </c>
      <c r="E125" s="20">
        <f>'[10]Nodarbību saraksts'!E22</f>
        <v>0</v>
      </c>
      <c r="F125" s="20">
        <f>'[10]Nodarbību saraksts'!F22</f>
        <v>0</v>
      </c>
      <c r="G125" s="20">
        <f>'[10]Nodarbību saraksts'!G22</f>
        <v>0</v>
      </c>
      <c r="H125" s="20">
        <f>'[10]Nodarbību saraksts'!H22</f>
        <v>0</v>
      </c>
      <c r="I125" s="20">
        <f>'[10]Nodarbību saraksts'!I22</f>
        <v>0</v>
      </c>
      <c r="J125" s="20">
        <f>'[10]Nodarbību saraksts'!J22</f>
        <v>0</v>
      </c>
      <c r="K125" s="20">
        <f>'[10]Nodarbību saraksts'!K22</f>
        <v>0</v>
      </c>
      <c r="L125" s="20">
        <f>'[10]Nodarbību saraksts'!L22</f>
        <v>0</v>
      </c>
      <c r="M125" s="20">
        <f>'[10]Nodarbību saraksts'!M22</f>
        <v>0</v>
      </c>
      <c r="N125" s="20">
        <f>'[10]Nodarbību saraksts'!N22</f>
        <v>0</v>
      </c>
      <c r="O125" s="20">
        <f>'[10]Nodarbību saraksts'!O22</f>
        <v>0</v>
      </c>
      <c r="P125" s="20">
        <f>'[10]Nodarbību saraksts'!P22</f>
        <v>0</v>
      </c>
      <c r="Q125" s="20">
        <f>'[10]Nodarbību saraksts'!Q22</f>
        <v>0</v>
      </c>
      <c r="R125" s="20">
        <f>'[10]Nodarbību saraksts'!R22</f>
        <v>0</v>
      </c>
      <c r="S125" s="21">
        <f>'[10]Nodarbību saraksts'!S22</f>
        <v>0</v>
      </c>
      <c r="T125" s="21">
        <f>'[10]Nodarbību saraksts'!T22</f>
        <v>0</v>
      </c>
    </row>
    <row r="126" spans="1:20" x14ac:dyDescent="0.25">
      <c r="A126" s="3"/>
      <c r="B126" s="22"/>
      <c r="C126" s="22"/>
      <c r="D126" s="22"/>
      <c r="E126" s="22"/>
      <c r="F126" s="22"/>
      <c r="G126" s="22"/>
      <c r="H126" s="23">
        <f t="shared" ref="H126" si="6">SUM(H116:H125)</f>
        <v>110</v>
      </c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</row>
    <row r="127" spans="1:20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</row>
    <row r="128" spans="1:20" x14ac:dyDescent="0.25">
      <c r="A128" s="2" t="s">
        <v>20</v>
      </c>
      <c r="B128" s="37" t="str">
        <f>'[11]Nodarbību saraksts'!$B$13</f>
        <v>Daina Kleinberga</v>
      </c>
      <c r="C128" s="37">
        <f>'[11]Nodarbību saraksts'!$C$13</f>
        <v>26165859</v>
      </c>
      <c r="D128" s="26" t="str">
        <f>'[11]Nodarbību saraksts'!D13</f>
        <v>1.1.</v>
      </c>
      <c r="E128" s="26" t="str">
        <f>'[11]Nodarbību saraksts'!E13</f>
        <v>1.ZS 52.KAB</v>
      </c>
      <c r="F128" s="26" t="str">
        <f>'[11]Nodarbību saraksts'!F13</f>
        <v>Zemessardzes 52.KAB</v>
      </c>
      <c r="G128" s="26" t="str">
        <f>'[11]Nodarbību saraksts'!G13</f>
        <v>Dambja iela 22, Jelgava, Jelgavas nov.</v>
      </c>
      <c r="H128" s="26">
        <f>'[11]Nodarbību saraksts'!H13</f>
        <v>15</v>
      </c>
      <c r="I128" s="20" t="str">
        <f>'[11]Nodarbību saraksts'!I13</f>
        <v>10.;17.;24.</v>
      </c>
      <c r="J128" s="20" t="str">
        <f>'[11]Nodarbību saraksts'!J13</f>
        <v>08.;15.;29.</v>
      </c>
      <c r="K128" s="20" t="str">
        <f>'[11]Nodarbību saraksts'!K13</f>
        <v>05.;12.;19;26.</v>
      </c>
      <c r="L128" s="20" t="str">
        <f>'[11]Nodarbību saraksts'!L13</f>
        <v>03.;10.;11.</v>
      </c>
      <c r="M128" s="26" t="str">
        <f>'[11]Nodarbību saraksts'!M13</f>
        <v>14.;22.;29.</v>
      </c>
      <c r="N128" s="26" t="str">
        <f>'[11]Nodarbību saraksts'!N13</f>
        <v>05.;12.;19.;25.</v>
      </c>
      <c r="O128" s="26" t="str">
        <f>'[11]Nodarbību saraksts'!O13</f>
        <v>05.;12.;25.</v>
      </c>
      <c r="P128" s="26" t="str">
        <f>'[11]Nodarbību saraksts'!P13</f>
        <v>01.;08.;22.;29.</v>
      </c>
      <c r="Q128" s="26" t="str">
        <f>'[11]Nodarbību saraksts'!Q13</f>
        <v>13.;20.;27.</v>
      </c>
      <c r="R128" s="26">
        <f>'[11]Nodarbību saraksts'!R13</f>
        <v>0</v>
      </c>
      <c r="S128" s="27">
        <f>'[11]Nodarbību saraksts'!S13</f>
        <v>0.64583333333333337</v>
      </c>
      <c r="T128" s="27">
        <f>'[11]Nodarbību saraksts'!T13</f>
        <v>0.71180555555555547</v>
      </c>
    </row>
    <row r="129" spans="1:20" x14ac:dyDescent="0.25">
      <c r="A129" s="2" t="s">
        <v>21</v>
      </c>
      <c r="B129" s="38"/>
      <c r="C129" s="38"/>
      <c r="D129" s="26" t="str">
        <f>'[11]Nodarbību saraksts'!D14</f>
        <v>2.3.</v>
      </c>
      <c r="E129" s="26" t="str">
        <f>'[11]Nodarbību saraksts'!E14</f>
        <v>2.ZS 52.KAB</v>
      </c>
      <c r="F129" s="26" t="str">
        <f>'[11]Nodarbību saraksts'!F14</f>
        <v>Zemessardzes 52.KAB</v>
      </c>
      <c r="G129" s="26" t="str">
        <f>'[11]Nodarbību saraksts'!G14</f>
        <v>Dambja iela 22, Jelgava, Jelgavas nov.</v>
      </c>
      <c r="H129" s="26">
        <f>'[11]Nodarbību saraksts'!H14</f>
        <v>16</v>
      </c>
      <c r="I129" s="20" t="str">
        <f>'[11]Nodarbību saraksts'!I14</f>
        <v>10.;17.;24.</v>
      </c>
      <c r="J129" s="20" t="str">
        <f>'[11]Nodarbību saraksts'!J14</f>
        <v>08.;15.;29.</v>
      </c>
      <c r="K129" s="20" t="str">
        <f>'[11]Nodarbību saraksts'!K14</f>
        <v>05.;12.;19;26.</v>
      </c>
      <c r="L129" s="20" t="str">
        <f>'[11]Nodarbību saraksts'!L14</f>
        <v>03.;10.;11.</v>
      </c>
      <c r="M129" s="26" t="str">
        <f>'[11]Nodarbību saraksts'!M14</f>
        <v>14.;22.;29.</v>
      </c>
      <c r="N129" s="26" t="str">
        <f>'[11]Nodarbību saraksts'!N14</f>
        <v>05.;12.;19.;25.</v>
      </c>
      <c r="O129" s="26" t="str">
        <f>'[11]Nodarbību saraksts'!O14</f>
        <v>05.;12.;25.</v>
      </c>
      <c r="P129" s="26" t="str">
        <f>'[11]Nodarbību saraksts'!P14</f>
        <v>01.;08.;22.;29.</v>
      </c>
      <c r="Q129" s="26" t="str">
        <f>'[11]Nodarbību saraksts'!Q14</f>
        <v>13.;20.;27.</v>
      </c>
      <c r="R129" s="26">
        <f>'[11]Nodarbību saraksts'!R14</f>
        <v>0</v>
      </c>
      <c r="S129" s="27">
        <f>'[11]Nodarbību saraksts'!S14</f>
        <v>0.71527777777777779</v>
      </c>
      <c r="T129" s="27">
        <f>'[11]Nodarbību saraksts'!T14</f>
        <v>0.78125</v>
      </c>
    </row>
    <row r="130" spans="1:20" x14ac:dyDescent="0.25">
      <c r="A130" s="2" t="s">
        <v>22</v>
      </c>
      <c r="B130" s="38"/>
      <c r="C130" s="38"/>
      <c r="D130" s="26" t="str">
        <f>'[11]Nodarbību saraksts'!D15</f>
        <v>3.5.</v>
      </c>
      <c r="E130" s="26" t="str">
        <f>'[11]Nodarbību saraksts'!E15</f>
        <v>4.ZS 52.KAB</v>
      </c>
      <c r="F130" s="26" t="str">
        <f>'[11]Nodarbību saraksts'!F15</f>
        <v>Zemessardzes 52.KAB</v>
      </c>
      <c r="G130" s="26" t="str">
        <f>'[11]Nodarbību saraksts'!G15</f>
        <v>Dambja iela 22, Jelgava, Jelgavas nov.</v>
      </c>
      <c r="H130" s="26">
        <f>'[11]Nodarbību saraksts'!H15</f>
        <v>15</v>
      </c>
      <c r="I130" s="20" t="str">
        <f>'[11]Nodarbību saraksts'!I15</f>
        <v>10.;17.;24.</v>
      </c>
      <c r="J130" s="20" t="str">
        <f>'[11]Nodarbību saraksts'!J15</f>
        <v>08.;15.;29.</v>
      </c>
      <c r="K130" s="20" t="str">
        <f>'[11]Nodarbību saraksts'!K15</f>
        <v>05.;12.;19;26.</v>
      </c>
      <c r="L130" s="20" t="str">
        <f>'[11]Nodarbību saraksts'!L15</f>
        <v>03.;10.;11.</v>
      </c>
      <c r="M130" s="26" t="str">
        <f>'[11]Nodarbību saraksts'!M15</f>
        <v>14.;22.;29.</v>
      </c>
      <c r="N130" s="26" t="str">
        <f>'[11]Nodarbību saraksts'!N15</f>
        <v>05.;12.;19.;25.</v>
      </c>
      <c r="O130" s="26" t="str">
        <f>'[11]Nodarbību saraksts'!O15</f>
        <v>05.;12.;25.</v>
      </c>
      <c r="P130" s="26" t="str">
        <f>'[11]Nodarbību saraksts'!P15</f>
        <v>01.;08.;22.;29.</v>
      </c>
      <c r="Q130" s="26" t="str">
        <f>'[11]Nodarbību saraksts'!Q15</f>
        <v>13.;20.;27.</v>
      </c>
      <c r="R130" s="26">
        <f>'[11]Nodarbību saraksts'!R15</f>
        <v>0</v>
      </c>
      <c r="S130" s="27">
        <f>'[11]Nodarbību saraksts'!S15</f>
        <v>0.85416666666666663</v>
      </c>
      <c r="T130" s="27">
        <f>'[11]Nodarbību saraksts'!T15</f>
        <v>0.92013888888888884</v>
      </c>
    </row>
    <row r="131" spans="1:20" x14ac:dyDescent="0.25">
      <c r="A131" s="2" t="s">
        <v>23</v>
      </c>
      <c r="B131" s="38"/>
      <c r="C131" s="38"/>
      <c r="D131" s="20" t="str">
        <f>'[11]Nodarbību saraksts'!D16</f>
        <v>Slodze +0,05</v>
      </c>
      <c r="E131" s="20">
        <f>'[11]Nodarbību saraksts'!E16</f>
        <v>0</v>
      </c>
      <c r="F131" s="20">
        <f>'[11]Nodarbību saraksts'!F16</f>
        <v>0</v>
      </c>
      <c r="G131" s="20">
        <f>'[11]Nodarbību saraksts'!G16</f>
        <v>0</v>
      </c>
      <c r="H131" s="20">
        <f>'[11]Nodarbību saraksts'!H16</f>
        <v>0</v>
      </c>
      <c r="I131" s="20">
        <f>'[11]Nodarbību saraksts'!I16</f>
        <v>0</v>
      </c>
      <c r="J131" s="20">
        <f>'[11]Nodarbību saraksts'!J16</f>
        <v>0</v>
      </c>
      <c r="K131" s="20">
        <f>'[11]Nodarbību saraksts'!K16</f>
        <v>0</v>
      </c>
      <c r="L131" s="20">
        <f>'[11]Nodarbību saraksts'!L16</f>
        <v>0</v>
      </c>
      <c r="M131" s="20">
        <f>'[11]Nodarbību saraksts'!M16</f>
        <v>0</v>
      </c>
      <c r="N131" s="20">
        <f>'[11]Nodarbību saraksts'!N16</f>
        <v>0</v>
      </c>
      <c r="O131" s="20">
        <f>'[11]Nodarbību saraksts'!O16</f>
        <v>0</v>
      </c>
      <c r="P131" s="20">
        <f>'[11]Nodarbību saraksts'!P16</f>
        <v>0</v>
      </c>
      <c r="Q131" s="20">
        <f>'[11]Nodarbību saraksts'!Q16</f>
        <v>0</v>
      </c>
      <c r="R131" s="20">
        <f>'[11]Nodarbību saraksts'!R16</f>
        <v>0</v>
      </c>
      <c r="S131" s="21">
        <f>'[11]Nodarbību saraksts'!S16</f>
        <v>0</v>
      </c>
      <c r="T131" s="21">
        <f>'[11]Nodarbību saraksts'!T16</f>
        <v>0</v>
      </c>
    </row>
    <row r="132" spans="1:20" x14ac:dyDescent="0.25">
      <c r="A132" s="2" t="s">
        <v>24</v>
      </c>
      <c r="B132" s="38"/>
      <c r="C132" s="38"/>
      <c r="D132" s="20">
        <f>'[11]Nodarbību saraksts'!D17</f>
        <v>0</v>
      </c>
      <c r="E132" s="20">
        <f>'[11]Nodarbību saraksts'!E17</f>
        <v>0</v>
      </c>
      <c r="F132" s="20">
        <f>'[11]Nodarbību saraksts'!F17</f>
        <v>0</v>
      </c>
      <c r="G132" s="20">
        <f>'[11]Nodarbību saraksts'!G17</f>
        <v>0</v>
      </c>
      <c r="H132" s="20">
        <f>'[11]Nodarbību saraksts'!H17</f>
        <v>0</v>
      </c>
      <c r="I132" s="20">
        <f>'[11]Nodarbību saraksts'!I17</f>
        <v>0</v>
      </c>
      <c r="J132" s="20">
        <f>'[11]Nodarbību saraksts'!J17</f>
        <v>0</v>
      </c>
      <c r="K132" s="20">
        <f>'[11]Nodarbību saraksts'!K17</f>
        <v>0</v>
      </c>
      <c r="L132" s="20">
        <f>'[11]Nodarbību saraksts'!L17</f>
        <v>0</v>
      </c>
      <c r="M132" s="20">
        <f>'[11]Nodarbību saraksts'!M17</f>
        <v>0</v>
      </c>
      <c r="N132" s="20">
        <f>'[11]Nodarbību saraksts'!N17</f>
        <v>0</v>
      </c>
      <c r="O132" s="20">
        <f>'[11]Nodarbību saraksts'!O17</f>
        <v>0</v>
      </c>
      <c r="P132" s="20">
        <f>'[11]Nodarbību saraksts'!P17</f>
        <v>0</v>
      </c>
      <c r="Q132" s="20">
        <f>'[11]Nodarbību saraksts'!Q17</f>
        <v>0</v>
      </c>
      <c r="R132" s="20">
        <f>'[11]Nodarbību saraksts'!R17</f>
        <v>0</v>
      </c>
      <c r="S132" s="21">
        <f>'[11]Nodarbību saraksts'!S17</f>
        <v>0</v>
      </c>
      <c r="T132" s="21">
        <f>'[11]Nodarbību saraksts'!T17</f>
        <v>0</v>
      </c>
    </row>
    <row r="133" spans="1:20" x14ac:dyDescent="0.25">
      <c r="A133" s="2" t="s">
        <v>25</v>
      </c>
      <c r="B133" s="38"/>
      <c r="C133" s="38"/>
      <c r="D133" s="20">
        <f>'[11]Nodarbību saraksts'!D18</f>
        <v>0</v>
      </c>
      <c r="E133" s="20">
        <f>'[11]Nodarbību saraksts'!E18</f>
        <v>0</v>
      </c>
      <c r="F133" s="20">
        <f>'[11]Nodarbību saraksts'!F18</f>
        <v>0</v>
      </c>
      <c r="G133" s="20">
        <f>'[11]Nodarbību saraksts'!G18</f>
        <v>0</v>
      </c>
      <c r="H133" s="20">
        <f>'[11]Nodarbību saraksts'!H18</f>
        <v>0</v>
      </c>
      <c r="I133" s="20">
        <f>'[11]Nodarbību saraksts'!I18</f>
        <v>0</v>
      </c>
      <c r="J133" s="20">
        <f>'[11]Nodarbību saraksts'!J18</f>
        <v>0</v>
      </c>
      <c r="K133" s="20">
        <f>'[11]Nodarbību saraksts'!K18</f>
        <v>0</v>
      </c>
      <c r="L133" s="20">
        <f>'[11]Nodarbību saraksts'!L18</f>
        <v>0</v>
      </c>
      <c r="M133" s="20">
        <f>'[11]Nodarbību saraksts'!M18</f>
        <v>0</v>
      </c>
      <c r="N133" s="20">
        <f>'[11]Nodarbību saraksts'!N18</f>
        <v>0</v>
      </c>
      <c r="O133" s="20">
        <f>'[11]Nodarbību saraksts'!O18</f>
        <v>0</v>
      </c>
      <c r="P133" s="20">
        <f>'[11]Nodarbību saraksts'!P18</f>
        <v>0</v>
      </c>
      <c r="Q133" s="20">
        <f>'[11]Nodarbību saraksts'!Q18</f>
        <v>0</v>
      </c>
      <c r="R133" s="20">
        <f>'[11]Nodarbību saraksts'!R18</f>
        <v>0</v>
      </c>
      <c r="S133" s="21">
        <f>'[11]Nodarbību saraksts'!S18</f>
        <v>0</v>
      </c>
      <c r="T133" s="21">
        <f>'[11]Nodarbību saraksts'!T18</f>
        <v>0</v>
      </c>
    </row>
    <row r="134" spans="1:20" x14ac:dyDescent="0.25">
      <c r="A134" s="2" t="s">
        <v>26</v>
      </c>
      <c r="B134" s="38"/>
      <c r="C134" s="38"/>
      <c r="D134" s="20">
        <f>'[11]Nodarbību saraksts'!D19</f>
        <v>0</v>
      </c>
      <c r="E134" s="20">
        <f>'[11]Nodarbību saraksts'!E19</f>
        <v>0</v>
      </c>
      <c r="F134" s="20">
        <f>'[11]Nodarbību saraksts'!F19</f>
        <v>0</v>
      </c>
      <c r="G134" s="20">
        <f>'[11]Nodarbību saraksts'!G19</f>
        <v>0</v>
      </c>
      <c r="H134" s="20">
        <f>'[11]Nodarbību saraksts'!H19</f>
        <v>0</v>
      </c>
      <c r="I134" s="20">
        <f>'[11]Nodarbību saraksts'!I19</f>
        <v>0</v>
      </c>
      <c r="J134" s="20">
        <f>'[11]Nodarbību saraksts'!J19</f>
        <v>0</v>
      </c>
      <c r="K134" s="20">
        <f>'[11]Nodarbību saraksts'!K19</f>
        <v>0</v>
      </c>
      <c r="L134" s="20">
        <f>'[11]Nodarbību saraksts'!L19</f>
        <v>0</v>
      </c>
      <c r="M134" s="20">
        <f>'[11]Nodarbību saraksts'!M19</f>
        <v>0</v>
      </c>
      <c r="N134" s="20">
        <f>'[11]Nodarbību saraksts'!N19</f>
        <v>0</v>
      </c>
      <c r="O134" s="20">
        <f>'[11]Nodarbību saraksts'!O19</f>
        <v>0</v>
      </c>
      <c r="P134" s="20">
        <f>'[11]Nodarbību saraksts'!P19</f>
        <v>0</v>
      </c>
      <c r="Q134" s="20">
        <f>'[11]Nodarbību saraksts'!Q19</f>
        <v>0</v>
      </c>
      <c r="R134" s="20">
        <f>'[11]Nodarbību saraksts'!R19</f>
        <v>0</v>
      </c>
      <c r="S134" s="21">
        <f>'[11]Nodarbību saraksts'!S19</f>
        <v>0</v>
      </c>
      <c r="T134" s="21">
        <f>'[11]Nodarbību saraksts'!T19</f>
        <v>0</v>
      </c>
    </row>
    <row r="135" spans="1:20" x14ac:dyDescent="0.25">
      <c r="A135" s="2" t="s">
        <v>27</v>
      </c>
      <c r="B135" s="38"/>
      <c r="C135" s="38"/>
      <c r="D135" s="20">
        <f>'[11]Nodarbību saraksts'!D20</f>
        <v>0</v>
      </c>
      <c r="E135" s="20">
        <f>'[11]Nodarbību saraksts'!E20</f>
        <v>0</v>
      </c>
      <c r="F135" s="20">
        <f>'[11]Nodarbību saraksts'!F20</f>
        <v>0</v>
      </c>
      <c r="G135" s="20">
        <f>'[11]Nodarbību saraksts'!G20</f>
        <v>0</v>
      </c>
      <c r="H135" s="20">
        <f>'[11]Nodarbību saraksts'!H20</f>
        <v>0</v>
      </c>
      <c r="I135" s="20">
        <f>'[11]Nodarbību saraksts'!I20</f>
        <v>0</v>
      </c>
      <c r="J135" s="20">
        <f>'[11]Nodarbību saraksts'!J20</f>
        <v>0</v>
      </c>
      <c r="K135" s="20">
        <f>'[11]Nodarbību saraksts'!K20</f>
        <v>0</v>
      </c>
      <c r="L135" s="20">
        <f>'[11]Nodarbību saraksts'!L20</f>
        <v>0</v>
      </c>
      <c r="M135" s="20">
        <f>'[11]Nodarbību saraksts'!M20</f>
        <v>0</v>
      </c>
      <c r="N135" s="20">
        <f>'[11]Nodarbību saraksts'!N20</f>
        <v>0</v>
      </c>
      <c r="O135" s="20">
        <f>'[11]Nodarbību saraksts'!O20</f>
        <v>0</v>
      </c>
      <c r="P135" s="20">
        <f>'[11]Nodarbību saraksts'!P20</f>
        <v>0</v>
      </c>
      <c r="Q135" s="20">
        <f>'[11]Nodarbību saraksts'!Q20</f>
        <v>0</v>
      </c>
      <c r="R135" s="20">
        <f>'[11]Nodarbību saraksts'!R20</f>
        <v>0</v>
      </c>
      <c r="S135" s="21">
        <f>'[11]Nodarbību saraksts'!S20</f>
        <v>0</v>
      </c>
      <c r="T135" s="21">
        <f>'[11]Nodarbību saraksts'!T20</f>
        <v>0</v>
      </c>
    </row>
    <row r="136" spans="1:20" x14ac:dyDescent="0.25">
      <c r="A136" s="2" t="s">
        <v>28</v>
      </c>
      <c r="B136" s="38"/>
      <c r="C136" s="38"/>
      <c r="D136" s="20">
        <f>'[11]Nodarbību saraksts'!D21</f>
        <v>0</v>
      </c>
      <c r="E136" s="20">
        <f>'[11]Nodarbību saraksts'!E21</f>
        <v>0</v>
      </c>
      <c r="F136" s="20">
        <f>'[11]Nodarbību saraksts'!F21</f>
        <v>0</v>
      </c>
      <c r="G136" s="20">
        <f>'[11]Nodarbību saraksts'!G21</f>
        <v>0</v>
      </c>
      <c r="H136" s="20">
        <f>'[11]Nodarbību saraksts'!H21</f>
        <v>0</v>
      </c>
      <c r="I136" s="20">
        <f>'[11]Nodarbību saraksts'!I21</f>
        <v>0</v>
      </c>
      <c r="J136" s="20">
        <f>'[11]Nodarbību saraksts'!J21</f>
        <v>0</v>
      </c>
      <c r="K136" s="20">
        <f>'[11]Nodarbību saraksts'!K21</f>
        <v>0</v>
      </c>
      <c r="L136" s="20">
        <f>'[11]Nodarbību saraksts'!L21</f>
        <v>0</v>
      </c>
      <c r="M136" s="20">
        <f>'[11]Nodarbību saraksts'!M21</f>
        <v>0</v>
      </c>
      <c r="N136" s="20">
        <f>'[11]Nodarbību saraksts'!N21</f>
        <v>0</v>
      </c>
      <c r="O136" s="20">
        <f>'[11]Nodarbību saraksts'!O21</f>
        <v>0</v>
      </c>
      <c r="P136" s="20">
        <f>'[11]Nodarbību saraksts'!P21</f>
        <v>0</v>
      </c>
      <c r="Q136" s="20">
        <f>'[11]Nodarbību saraksts'!Q21</f>
        <v>0</v>
      </c>
      <c r="R136" s="20">
        <f>'[11]Nodarbību saraksts'!R21</f>
        <v>0</v>
      </c>
      <c r="S136" s="21">
        <f>'[11]Nodarbību saraksts'!S21</f>
        <v>0</v>
      </c>
      <c r="T136" s="21">
        <f>'[11]Nodarbību saraksts'!T21</f>
        <v>0</v>
      </c>
    </row>
    <row r="137" spans="1:20" x14ac:dyDescent="0.25">
      <c r="A137" s="2" t="s">
        <v>29</v>
      </c>
      <c r="B137" s="39"/>
      <c r="C137" s="39"/>
      <c r="D137" s="20">
        <f>'[11]Nodarbību saraksts'!D22</f>
        <v>0</v>
      </c>
      <c r="E137" s="20">
        <f>'[11]Nodarbību saraksts'!E22</f>
        <v>0</v>
      </c>
      <c r="F137" s="20">
        <f>'[11]Nodarbību saraksts'!F22</f>
        <v>0</v>
      </c>
      <c r="G137" s="20">
        <f>'[11]Nodarbību saraksts'!G22</f>
        <v>0</v>
      </c>
      <c r="H137" s="20">
        <f>'[11]Nodarbību saraksts'!H22</f>
        <v>0</v>
      </c>
      <c r="I137" s="20">
        <f>'[11]Nodarbību saraksts'!I22</f>
        <v>0</v>
      </c>
      <c r="J137" s="20">
        <f>'[11]Nodarbību saraksts'!J22</f>
        <v>0</v>
      </c>
      <c r="K137" s="20">
        <f>'[11]Nodarbību saraksts'!K22</f>
        <v>0</v>
      </c>
      <c r="L137" s="20">
        <f>'[11]Nodarbību saraksts'!L22</f>
        <v>0</v>
      </c>
      <c r="M137" s="20">
        <f>'[11]Nodarbību saraksts'!M22</f>
        <v>0</v>
      </c>
      <c r="N137" s="20">
        <f>'[11]Nodarbību saraksts'!N22</f>
        <v>0</v>
      </c>
      <c r="O137" s="20">
        <f>'[11]Nodarbību saraksts'!O22</f>
        <v>0</v>
      </c>
      <c r="P137" s="20">
        <f>'[11]Nodarbību saraksts'!P22</f>
        <v>0</v>
      </c>
      <c r="Q137" s="20">
        <f>'[11]Nodarbību saraksts'!Q22</f>
        <v>0</v>
      </c>
      <c r="R137" s="20">
        <f>'[11]Nodarbību saraksts'!R22</f>
        <v>0</v>
      </c>
      <c r="S137" s="21">
        <f>'[11]Nodarbību saraksts'!S22</f>
        <v>0</v>
      </c>
      <c r="T137" s="21">
        <f>'[11]Nodarbību saraksts'!T22</f>
        <v>0</v>
      </c>
    </row>
    <row r="138" spans="1:20" x14ac:dyDescent="0.25">
      <c r="A138" s="3"/>
      <c r="B138" s="22"/>
      <c r="C138" s="22"/>
      <c r="D138" s="22"/>
      <c r="E138" s="22"/>
      <c r="F138" s="22"/>
      <c r="G138" s="22"/>
      <c r="H138" s="23">
        <f t="shared" ref="H138" si="7">SUM(H128:H137)</f>
        <v>46</v>
      </c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</row>
    <row r="139" spans="1:20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</row>
    <row r="140" spans="1:20" ht="15" customHeight="1" x14ac:dyDescent="0.25">
      <c r="A140" s="2" t="s">
        <v>20</v>
      </c>
      <c r="B140" s="37" t="str">
        <f>'[12]Nodarbību saraksts'!$B$13</f>
        <v>Gints Kokins</v>
      </c>
      <c r="C140" s="37">
        <f>'[12]Nodarbību saraksts'!$C$13</f>
        <v>26164697</v>
      </c>
      <c r="D140" s="26" t="str">
        <f>'[12]Nodarbību saraksts'!D13</f>
        <v>3.6.</v>
      </c>
      <c r="E140" s="26" t="str">
        <f>'[12]Nodarbību saraksts'!E13</f>
        <v>A1</v>
      </c>
      <c r="F140" s="26" t="str">
        <f>'[12]Nodarbību saraksts'!F13</f>
        <v>Aizkraukles vidusskola</v>
      </c>
      <c r="G140" s="26" t="str">
        <f>'[12]Nodarbību saraksts'!G13</f>
        <v>Rūpniecības iela 10, Aizkraukle</v>
      </c>
      <c r="H140" s="26">
        <f>'[12]Nodarbību saraksts'!H13</f>
        <v>20</v>
      </c>
      <c r="I140" s="20" t="str">
        <f>'[12]Nodarbību saraksts'!I13</f>
        <v>10.;14.;22.</v>
      </c>
      <c r="J140" s="20" t="str">
        <f>'[12]Nodarbību saraksts'!J13</f>
        <v>01.;08.;12.</v>
      </c>
      <c r="K140" s="20" t="str">
        <f>'[12]Nodarbību saraksts'!K13</f>
        <v>05.;12.;19.;26.</v>
      </c>
      <c r="L140" s="20" t="str">
        <f>'[12]Nodarbību saraksts'!L13</f>
        <v>03.;10.;14.</v>
      </c>
      <c r="M140" s="26" t="str">
        <f>'[12]Nodarbību saraksts'!M13</f>
        <v>14.;21.;28.</v>
      </c>
      <c r="N140" s="26" t="str">
        <f>'[12]Nodarbību saraksts'!N13</f>
        <v>04.;11.;18.;25.;</v>
      </c>
      <c r="O140" s="26" t="str">
        <f>'[12]Nodarbību saraksts'!O13</f>
        <v>04.;11.;25.;</v>
      </c>
      <c r="P140" s="26" t="str">
        <f>'[12]Nodarbību saraksts'!P13</f>
        <v>01.;08.;22.;29.;</v>
      </c>
      <c r="Q140" s="26" t="str">
        <f>'[12]Nodarbību saraksts'!Q13</f>
        <v>13.;20.;27.;</v>
      </c>
      <c r="R140" s="26">
        <f>'[12]Nodarbību saraksts'!R13</f>
        <v>0</v>
      </c>
      <c r="S140" s="27">
        <f>'[12]Nodarbību saraksts'!S13</f>
        <v>0.625</v>
      </c>
      <c r="T140" s="27">
        <f>'[12]Nodarbību saraksts'!T13</f>
        <v>0.6875</v>
      </c>
    </row>
    <row r="141" spans="1:20" ht="15" customHeight="1" x14ac:dyDescent="0.25">
      <c r="A141" s="2" t="s">
        <v>21</v>
      </c>
      <c r="B141" s="38"/>
      <c r="C141" s="38"/>
      <c r="D141" s="26" t="str">
        <f>'[12]Nodarbību saraksts'!D14</f>
        <v>3.6.</v>
      </c>
      <c r="E141" s="26" t="str">
        <f>'[12]Nodarbību saraksts'!E14</f>
        <v>A2</v>
      </c>
      <c r="F141" s="26" t="str">
        <f>'[12]Nodarbību saraksts'!F14</f>
        <v>Aizkraukles vidusskola</v>
      </c>
      <c r="G141" s="26" t="str">
        <f>'[12]Nodarbību saraksts'!G14</f>
        <v>Rūpniecības iela 10, Aizkraukle</v>
      </c>
      <c r="H141" s="26">
        <f>'[12]Nodarbību saraksts'!H14</f>
        <v>18</v>
      </c>
      <c r="I141" s="20" t="str">
        <f>'[12]Nodarbību saraksts'!I14</f>
        <v>10.;14.;22.</v>
      </c>
      <c r="J141" s="20" t="str">
        <f>'[12]Nodarbību saraksts'!J14</f>
        <v>01.;08.;12.</v>
      </c>
      <c r="K141" s="20" t="str">
        <f>'[12]Nodarbību saraksts'!K14</f>
        <v>05.;12.;19.;26.</v>
      </c>
      <c r="L141" s="20" t="str">
        <f>'[12]Nodarbību saraksts'!L14</f>
        <v>03.;10.;14.</v>
      </c>
      <c r="M141" s="26" t="str">
        <f>'[12]Nodarbību saraksts'!M14</f>
        <v>14.;21.;28.</v>
      </c>
      <c r="N141" s="26" t="str">
        <f>'[12]Nodarbību saraksts'!N14</f>
        <v>04.;11.;18.;25.;</v>
      </c>
      <c r="O141" s="26" t="str">
        <f>'[12]Nodarbību saraksts'!O14</f>
        <v>04.;11.;25.;</v>
      </c>
      <c r="P141" s="26" t="str">
        <f>'[12]Nodarbību saraksts'!P14</f>
        <v>01.;08.;22.;29.;</v>
      </c>
      <c r="Q141" s="26" t="str">
        <f>'[12]Nodarbību saraksts'!Q14</f>
        <v>13.;20.;27.;</v>
      </c>
      <c r="R141" s="26">
        <f>'[12]Nodarbību saraksts'!R14</f>
        <v>0</v>
      </c>
      <c r="S141" s="27">
        <f>'[12]Nodarbību saraksts'!S14</f>
        <v>0.70833333333333337</v>
      </c>
      <c r="T141" s="27">
        <f>'[12]Nodarbību saraksts'!T14</f>
        <v>0.77083333333333337</v>
      </c>
    </row>
    <row r="142" spans="1:20" ht="15" customHeight="1" x14ac:dyDescent="0.25">
      <c r="A142" s="2" t="s">
        <v>22</v>
      </c>
      <c r="B142" s="38"/>
      <c r="C142" s="38"/>
      <c r="D142" s="20" t="str">
        <f>'[12]Nodarbību saraksts'!D15</f>
        <v>VAM 1.MG</v>
      </c>
      <c r="E142" s="20" t="str">
        <f>'[12]Nodarbību saraksts'!E15</f>
        <v>2a</v>
      </c>
      <c r="F142" s="20" t="str">
        <f>'[12]Nodarbību saraksts'!F15</f>
        <v>Aizkraukles profesionālā vidusskola</v>
      </c>
      <c r="G142" s="20" t="str">
        <f>'[12]Nodarbību saraksts'!G15</f>
        <v>Jaunceltnes Iela 21, Aizkraukle</v>
      </c>
      <c r="H142" s="20">
        <f>'[12]Nodarbību saraksts'!H15</f>
        <v>13</v>
      </c>
      <c r="I142" s="20" t="str">
        <f>'[12]Nodarbību saraksts'!I15</f>
        <v>06.</v>
      </c>
      <c r="J142" s="20" t="str">
        <f>'[12]Nodarbību saraksts'!J15</f>
        <v>05.</v>
      </c>
      <c r="K142" s="20" t="str">
        <f>'[12]Nodarbību saraksts'!K15</f>
        <v>02.</v>
      </c>
      <c r="L142" s="20" t="str">
        <f>'[12]Nodarbību saraksts'!L15</f>
        <v>01.</v>
      </c>
      <c r="M142" s="20" t="str">
        <f>'[12]Nodarbību saraksts'!M15</f>
        <v>12.</v>
      </c>
      <c r="N142" s="20" t="str">
        <f>'[12]Nodarbību saraksts'!N15</f>
        <v>02.</v>
      </c>
      <c r="O142" s="20" t="str">
        <f>'[12]Nodarbību saraksts'!O15</f>
        <v>02.</v>
      </c>
      <c r="P142" s="20" t="str">
        <f>'[12]Nodarbību saraksts'!P15</f>
        <v>06.</v>
      </c>
      <c r="Q142" s="20">
        <f>'[12]Nodarbību saraksts'!Q15</f>
        <v>0</v>
      </c>
      <c r="R142" s="20">
        <f>'[12]Nodarbību saraksts'!R15</f>
        <v>0</v>
      </c>
      <c r="S142" s="21">
        <f>'[12]Nodarbību saraksts'!S15</f>
        <v>0.35416666666666669</v>
      </c>
      <c r="T142" s="21">
        <f>'[12]Nodarbību saraksts'!T15</f>
        <v>0.6875</v>
      </c>
    </row>
    <row r="143" spans="1:20" ht="15" customHeight="1" x14ac:dyDescent="0.25">
      <c r="A143" s="2" t="s">
        <v>23</v>
      </c>
      <c r="B143" s="38"/>
      <c r="C143" s="38"/>
      <c r="D143" s="20" t="str">
        <f>'[12]Nodarbību saraksts'!D16</f>
        <v>VAM 1.MG</v>
      </c>
      <c r="E143" s="20" t="str">
        <f>'[12]Nodarbību saraksts'!E16</f>
        <v>2e</v>
      </c>
      <c r="F143" s="20" t="str">
        <f>'[12]Nodarbību saraksts'!F16</f>
        <v>Aizkraukles profesionālā vidusskola</v>
      </c>
      <c r="G143" s="20" t="str">
        <f>'[12]Nodarbību saraksts'!G16</f>
        <v>Jaunceltnes Iela 21, Aizkraukle</v>
      </c>
      <c r="H143" s="20">
        <f>'[12]Nodarbību saraksts'!H16</f>
        <v>17</v>
      </c>
      <c r="I143" s="20" t="str">
        <f>'[12]Nodarbību saraksts'!I16</f>
        <v>08.</v>
      </c>
      <c r="J143" s="20" t="str">
        <f>'[12]Nodarbību saraksts'!J16</f>
        <v>18.</v>
      </c>
      <c r="K143" s="20" t="str">
        <f>'[12]Nodarbību saraksts'!K16</f>
        <v>03.</v>
      </c>
      <c r="L143" s="20" t="str">
        <f>'[12]Nodarbību saraksts'!L16</f>
        <v>07.</v>
      </c>
      <c r="M143" s="20" t="str">
        <f>'[12]Nodarbību saraksts'!M16</f>
        <v>10.</v>
      </c>
      <c r="N143" s="20" t="str">
        <f>'[12]Nodarbību saraksts'!N16</f>
        <v>14.</v>
      </c>
      <c r="O143" s="20" t="str">
        <f>'[12]Nodarbību saraksts'!O16</f>
        <v>03.</v>
      </c>
      <c r="P143" s="20" t="str">
        <f>'[12]Nodarbību saraksts'!P16</f>
        <v>04.</v>
      </c>
      <c r="Q143" s="20">
        <f>'[12]Nodarbību saraksts'!Q16</f>
        <v>0</v>
      </c>
      <c r="R143" s="20">
        <f>'[12]Nodarbību saraksts'!R16</f>
        <v>0</v>
      </c>
      <c r="S143" s="21">
        <f>'[12]Nodarbību saraksts'!S16</f>
        <v>0.35416666666666669</v>
      </c>
      <c r="T143" s="21">
        <f>'[12]Nodarbību saraksts'!T16</f>
        <v>0.6875</v>
      </c>
    </row>
    <row r="144" spans="1:20" ht="30" x14ac:dyDescent="0.25">
      <c r="A144" s="2" t="s">
        <v>24</v>
      </c>
      <c r="B144" s="38"/>
      <c r="C144" s="38"/>
      <c r="D144" s="20" t="str">
        <f>'[12]Nodarbību saraksts'!D17</f>
        <v>VAM 1.MG</v>
      </c>
      <c r="E144" s="20" t="str">
        <f>'[12]Nodarbību saraksts'!E17</f>
        <v>2gk</v>
      </c>
      <c r="F144" s="20" t="str">
        <f>'[12]Nodarbību saraksts'!F17</f>
        <v>Aizkraukles profesionālā vidusskola</v>
      </c>
      <c r="G144" s="20" t="str">
        <f>'[12]Nodarbību saraksts'!G17</f>
        <v>Jaunceltnes Iela 21, Aizkraukle</v>
      </c>
      <c r="H144" s="20">
        <f>'[12]Nodarbību saraksts'!H17</f>
        <v>10</v>
      </c>
      <c r="I144" s="20" t="str">
        <f>'[12]Nodarbību saraksts'!I17</f>
        <v>15.</v>
      </c>
      <c r="J144" s="20" t="str">
        <f>'[12]Nodarbību saraksts'!J17</f>
        <v>13.</v>
      </c>
      <c r="K144" s="20" t="str">
        <f>'[12]Nodarbību saraksts'!K17</f>
        <v>10.</v>
      </c>
      <c r="L144" s="20" t="str">
        <f>'[12]Nodarbību saraksts'!L17</f>
        <v>09.</v>
      </c>
      <c r="M144" s="20" t="str">
        <f>'[12]Nodarbību saraksts'!M17</f>
        <v>13.</v>
      </c>
      <c r="N144" s="20" t="str">
        <f>'[12]Nodarbību saraksts'!N17</f>
        <v>22.</v>
      </c>
      <c r="O144" s="20" t="str">
        <f>'[12]Nodarbību saraksts'!O17</f>
        <v>10.</v>
      </c>
      <c r="P144" s="20" t="str">
        <f>'[12]Nodarbību saraksts'!P17</f>
        <v>12.</v>
      </c>
      <c r="Q144" s="20">
        <f>'[12]Nodarbību saraksts'!Q17</f>
        <v>0</v>
      </c>
      <c r="R144" s="20">
        <f>'[12]Nodarbību saraksts'!R17</f>
        <v>0</v>
      </c>
      <c r="S144" s="21">
        <f>'[12]Nodarbību saraksts'!S17</f>
        <v>0.35416666666666669</v>
      </c>
      <c r="T144" s="21">
        <f>'[12]Nodarbību saraksts'!T17</f>
        <v>0.6875</v>
      </c>
    </row>
    <row r="145" spans="1:20" ht="30" x14ac:dyDescent="0.25">
      <c r="A145" s="2" t="s">
        <v>25</v>
      </c>
      <c r="B145" s="38"/>
      <c r="C145" s="38"/>
      <c r="D145" s="20" t="str">
        <f>'[12]Nodarbību saraksts'!D18</f>
        <v>VAM 1.MG</v>
      </c>
      <c r="E145" s="20" t="str">
        <f>'[12]Nodarbību saraksts'!E18</f>
        <v>2m</v>
      </c>
      <c r="F145" s="20" t="str">
        <f>'[12]Nodarbību saraksts'!F18</f>
        <v>Aizkraukles profesionālā vidusskola</v>
      </c>
      <c r="G145" s="20" t="str">
        <f>'[12]Nodarbību saraksts'!G18</f>
        <v>Jaunceltnes Iela 21, Aizkraukle</v>
      </c>
      <c r="H145" s="20">
        <f>'[12]Nodarbību saraksts'!H18</f>
        <v>10</v>
      </c>
      <c r="I145" s="20" t="str">
        <f>'[12]Nodarbību saraksts'!I18</f>
        <v>16.</v>
      </c>
      <c r="J145" s="20" t="str">
        <f>'[12]Nodarbību saraksts'!J18</f>
        <v>14.</v>
      </c>
      <c r="K145" s="20" t="str">
        <f>'[12]Nodarbību saraksts'!K18</f>
        <v>11.</v>
      </c>
      <c r="L145" s="20" t="str">
        <f>'[12]Nodarbību saraksts'!L18</f>
        <v>13.</v>
      </c>
      <c r="M145" s="20" t="str">
        <f>'[12]Nodarbību saraksts'!M18</f>
        <v>18.</v>
      </c>
      <c r="N145" s="20" t="str">
        <f>'[12]Nodarbību saraksts'!N18</f>
        <v>03.</v>
      </c>
      <c r="O145" s="20" t="str">
        <f>'[12]Nodarbību saraksts'!O18</f>
        <v>22.</v>
      </c>
      <c r="P145" s="20" t="str">
        <f>'[12]Nodarbību saraksts'!P18</f>
        <v>19.</v>
      </c>
      <c r="Q145" s="20">
        <f>'[12]Nodarbību saraksts'!Q18</f>
        <v>0</v>
      </c>
      <c r="R145" s="20">
        <f>'[12]Nodarbību saraksts'!R18</f>
        <v>0</v>
      </c>
      <c r="S145" s="21">
        <f>'[12]Nodarbību saraksts'!S18</f>
        <v>0.35416666666666669</v>
      </c>
      <c r="T145" s="21">
        <f>'[12]Nodarbību saraksts'!T18</f>
        <v>0.6875</v>
      </c>
    </row>
    <row r="146" spans="1:20" ht="30" x14ac:dyDescent="0.25">
      <c r="A146" s="2" t="s">
        <v>26</v>
      </c>
      <c r="B146" s="38"/>
      <c r="C146" s="38"/>
      <c r="D146" s="20" t="str">
        <f>'[12]Nodarbību saraksts'!D19</f>
        <v>VAM 2.MG</v>
      </c>
      <c r="E146" s="20" t="str">
        <f>'[12]Nodarbību saraksts'!E19</f>
        <v>3a</v>
      </c>
      <c r="F146" s="20" t="str">
        <f>'[12]Nodarbību saraksts'!F19</f>
        <v>Aizkraukles profesionālā vidusskola</v>
      </c>
      <c r="G146" s="20" t="str">
        <f>'[12]Nodarbību saraksts'!G19</f>
        <v>Jaunceltnes Iela 21, Aizkraukle</v>
      </c>
      <c r="H146" s="20">
        <f>'[12]Nodarbību saraksts'!H19</f>
        <v>10</v>
      </c>
      <c r="I146" s="20" t="str">
        <f>'[12]Nodarbību saraksts'!I19</f>
        <v>20.</v>
      </c>
      <c r="J146" s="20" t="str">
        <f>'[12]Nodarbību saraksts'!J19</f>
        <v>06.</v>
      </c>
      <c r="K146" s="20" t="str">
        <f>'[12]Nodarbību saraksts'!K19</f>
        <v>17.</v>
      </c>
      <c r="L146" s="20" t="str">
        <f>'[12]Nodarbību saraksts'!L19</f>
        <v>15.</v>
      </c>
      <c r="M146" s="20" t="str">
        <f>'[12]Nodarbību saraksts'!M19</f>
        <v>20.</v>
      </c>
      <c r="N146" s="20" t="str">
        <f>'[12]Nodarbību saraksts'!N19</f>
        <v>15.</v>
      </c>
      <c r="O146" s="20" t="str">
        <f>'[12]Nodarbību saraksts'!O19</f>
        <v>23.</v>
      </c>
      <c r="P146" s="20" t="str">
        <f>'[12]Nodarbību saraksts'!P19</f>
        <v>20.</v>
      </c>
      <c r="Q146" s="20">
        <f>'[12]Nodarbību saraksts'!Q19</f>
        <v>0</v>
      </c>
      <c r="R146" s="20">
        <f>'[12]Nodarbību saraksts'!R19</f>
        <v>0</v>
      </c>
      <c r="S146" s="21">
        <f>'[12]Nodarbību saraksts'!S19</f>
        <v>0.35416666666666669</v>
      </c>
      <c r="T146" s="21">
        <f>'[12]Nodarbību saraksts'!T19</f>
        <v>0.6875</v>
      </c>
    </row>
    <row r="147" spans="1:20" ht="30" x14ac:dyDescent="0.25">
      <c r="A147" s="2" t="s">
        <v>27</v>
      </c>
      <c r="B147" s="38"/>
      <c r="C147" s="38"/>
      <c r="D147" s="20" t="str">
        <f>'[12]Nodarbību saraksts'!D20</f>
        <v>VAM 2.MG</v>
      </c>
      <c r="E147" s="20" t="str">
        <f>'[12]Nodarbību saraksts'!E20</f>
        <v>3gk</v>
      </c>
      <c r="F147" s="20" t="str">
        <f>'[12]Nodarbību saraksts'!F20</f>
        <v>Aizkraukles profesionālā vidusskola</v>
      </c>
      <c r="G147" s="20" t="str">
        <f>'[12]Nodarbību saraksts'!G20</f>
        <v>Jaunceltnes Iela 21, Aizkraukle</v>
      </c>
      <c r="H147" s="20">
        <f>'[12]Nodarbību saraksts'!H20</f>
        <v>15</v>
      </c>
      <c r="I147" s="20" t="str">
        <f>'[12]Nodarbību saraksts'!I20</f>
        <v>27.</v>
      </c>
      <c r="J147" s="20" t="str">
        <f>'[12]Nodarbību saraksts'!J20</f>
        <v>25.</v>
      </c>
      <c r="K147" s="20" t="str">
        <f>'[12]Nodarbību saraksts'!K20</f>
        <v>29.</v>
      </c>
      <c r="L147" s="20" t="str">
        <f>'[12]Nodarbību saraksts'!L20</f>
        <v>16.</v>
      </c>
      <c r="M147" s="20" t="str">
        <f>'[12]Nodarbību saraksts'!M20</f>
        <v>24.</v>
      </c>
      <c r="N147" s="20" t="str">
        <f>'[12]Nodarbību saraksts'!N20</f>
        <v>17.</v>
      </c>
      <c r="O147" s="20" t="str">
        <f>'[12]Nodarbību saraksts'!O20</f>
        <v>30.</v>
      </c>
      <c r="P147" s="20" t="str">
        <f>'[12]Nodarbību saraksts'!P20</f>
        <v>28.</v>
      </c>
      <c r="Q147" s="20">
        <f>'[12]Nodarbību saraksts'!Q20</f>
        <v>0</v>
      </c>
      <c r="R147" s="20">
        <f>'[12]Nodarbību saraksts'!R20</f>
        <v>0</v>
      </c>
      <c r="S147" s="21">
        <f>'[12]Nodarbību saraksts'!S20</f>
        <v>0.35416666666666669</v>
      </c>
      <c r="T147" s="21">
        <f>'[12]Nodarbību saraksts'!T20</f>
        <v>0.6875</v>
      </c>
    </row>
    <row r="148" spans="1:20" ht="30" x14ac:dyDescent="0.25">
      <c r="A148" s="2" t="s">
        <v>28</v>
      </c>
      <c r="B148" s="38"/>
      <c r="C148" s="38"/>
      <c r="D148" s="20" t="str">
        <f>'[12]Nodarbību saraksts'!D21</f>
        <v>VAM 2.MG</v>
      </c>
      <c r="E148" s="20" t="str">
        <f>'[12]Nodarbību saraksts'!E21</f>
        <v>3m</v>
      </c>
      <c r="F148" s="20" t="str">
        <f>'[12]Nodarbību saraksts'!F21</f>
        <v>Aizkraukles profesionālā vidusskola</v>
      </c>
      <c r="G148" s="20" t="str">
        <f>'[12]Nodarbību saraksts'!G21</f>
        <v>Jaunceltnes Iela 21, Aizkraukle</v>
      </c>
      <c r="H148" s="20">
        <f>'[12]Nodarbību saraksts'!H21</f>
        <v>12</v>
      </c>
      <c r="I148" s="20" t="str">
        <f>'[12]Nodarbību saraksts'!I21</f>
        <v>28.</v>
      </c>
      <c r="J148" s="20" t="str">
        <f>'[12]Nodarbību saraksts'!J21</f>
        <v>26.</v>
      </c>
      <c r="K148" s="20" t="str">
        <f>'[12]Nodarbību saraksts'!K21</f>
        <v>30.</v>
      </c>
      <c r="L148" s="20" t="str">
        <f>'[12]Nodarbību saraksts'!L21</f>
        <v>17.</v>
      </c>
      <c r="M148" s="20" t="str">
        <f>'[12]Nodarbību saraksts'!M21</f>
        <v>26.</v>
      </c>
      <c r="N148" s="20" t="str">
        <f>'[12]Nodarbību saraksts'!N21</f>
        <v>07.</v>
      </c>
      <c r="O148" s="20" t="str">
        <f>'[12]Nodarbību saraksts'!O21</f>
        <v>31.</v>
      </c>
      <c r="P148" s="20" t="str">
        <f>'[12]Nodarbību saraksts'!P21</f>
        <v>11.</v>
      </c>
      <c r="Q148" s="20">
        <f>'[12]Nodarbību saraksts'!Q21</f>
        <v>0</v>
      </c>
      <c r="R148" s="20">
        <f>'[12]Nodarbību saraksts'!R21</f>
        <v>0</v>
      </c>
      <c r="S148" s="21">
        <f>'[12]Nodarbību saraksts'!S21</f>
        <v>0.35416666666666669</v>
      </c>
      <c r="T148" s="21">
        <f>'[12]Nodarbību saraksts'!T21</f>
        <v>0.6875</v>
      </c>
    </row>
    <row r="149" spans="1:20" x14ac:dyDescent="0.25">
      <c r="A149" s="2" t="s">
        <v>29</v>
      </c>
      <c r="B149" s="39"/>
      <c r="C149" s="39"/>
      <c r="D149" s="20">
        <f>'[12]Nodarbību saraksts'!D22</f>
        <v>0</v>
      </c>
      <c r="E149" s="20">
        <f>'[12]Nodarbību saraksts'!E22</f>
        <v>0</v>
      </c>
      <c r="F149" s="20">
        <f>'[12]Nodarbību saraksts'!F22</f>
        <v>0</v>
      </c>
      <c r="G149" s="20">
        <f>'[12]Nodarbību saraksts'!G22</f>
        <v>0</v>
      </c>
      <c r="H149" s="20">
        <f>'[12]Nodarbību saraksts'!H22</f>
        <v>0</v>
      </c>
      <c r="I149" s="20">
        <f>'[12]Nodarbību saraksts'!I22</f>
        <v>0</v>
      </c>
      <c r="J149" s="20">
        <f>'[12]Nodarbību saraksts'!J22</f>
        <v>0</v>
      </c>
      <c r="K149" s="20">
        <f>'[12]Nodarbību saraksts'!K22</f>
        <v>0</v>
      </c>
      <c r="L149" s="20">
        <f>'[12]Nodarbību saraksts'!L22</f>
        <v>0</v>
      </c>
      <c r="M149" s="20">
        <f>'[12]Nodarbību saraksts'!M22</f>
        <v>0</v>
      </c>
      <c r="N149" s="20">
        <f>'[12]Nodarbību saraksts'!N22</f>
        <v>0</v>
      </c>
      <c r="O149" s="20">
        <f>'[12]Nodarbību saraksts'!O22</f>
        <v>0</v>
      </c>
      <c r="P149" s="20">
        <f>'[12]Nodarbību saraksts'!P22</f>
        <v>0</v>
      </c>
      <c r="Q149" s="20">
        <f>'[12]Nodarbību saraksts'!Q22</f>
        <v>0</v>
      </c>
      <c r="R149" s="20">
        <f>'[12]Nodarbību saraksts'!R22</f>
        <v>0</v>
      </c>
      <c r="S149" s="21">
        <f>'[12]Nodarbību saraksts'!S22</f>
        <v>0</v>
      </c>
      <c r="T149" s="21">
        <f>'[12]Nodarbību saraksts'!T22</f>
        <v>0</v>
      </c>
    </row>
    <row r="150" spans="1:20" x14ac:dyDescent="0.25">
      <c r="A150" s="3"/>
      <c r="B150" s="22"/>
      <c r="C150" s="22"/>
      <c r="D150" s="22"/>
      <c r="E150" s="22"/>
      <c r="F150" s="22"/>
      <c r="G150" s="22"/>
      <c r="H150" s="23">
        <f t="shared" ref="H150" si="8">SUM(H140:H149)</f>
        <v>125</v>
      </c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</row>
    <row r="151" spans="1:20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</row>
    <row r="152" spans="1:20" x14ac:dyDescent="0.25">
      <c r="A152" s="2" t="s">
        <v>20</v>
      </c>
      <c r="B152" s="37" t="str">
        <f>'[13]Nodarbību saraksts'!$B$13</f>
        <v>Romāns Krapausks</v>
      </c>
      <c r="C152" s="37">
        <f>'[13]Nodarbību saraksts'!$C$13</f>
        <v>22305262</v>
      </c>
      <c r="D152" s="26" t="str">
        <f>'[13]Nodarbību saraksts'!D13</f>
        <v>2.3.</v>
      </c>
      <c r="E152" s="26">
        <f>'[13]Nodarbību saraksts'!E13</f>
        <v>1</v>
      </c>
      <c r="F152" s="26" t="str">
        <f>'[13]Nodarbību saraksts'!F13</f>
        <v>Jelgavas Valsts ģimnāzija</v>
      </c>
      <c r="G152" s="26" t="str">
        <f>'[13]Nodarbību saraksts'!G13</f>
        <v>Mātera 44,Jelgava</v>
      </c>
      <c r="H152" s="28">
        <f>'[13]Nodarbību saraksts'!H13</f>
        <v>9</v>
      </c>
      <c r="I152" s="20" t="str">
        <f>'[13]Nodarbību saraksts'!I13</f>
        <v>02.;20.;27.</v>
      </c>
      <c r="J152" s="20" t="str">
        <f>'[13]Nodarbību saraksts'!J13</f>
        <v>04.;11.</v>
      </c>
      <c r="K152" s="20" t="str">
        <f>'[13]Nodarbību saraksts'!K13</f>
        <v>15.;22.;29.</v>
      </c>
      <c r="L152" s="20" t="str">
        <f>'[13]Nodarbību saraksts'!L13</f>
        <v>06.;13.;20.</v>
      </c>
      <c r="M152" s="26" t="str">
        <f>'[13]Nodarbību saraksts'!M13</f>
        <v>17.;24.;31.</v>
      </c>
      <c r="N152" s="26" t="str">
        <f>'[13]Nodarbību saraksts'!N13</f>
        <v>07.;14.;21.;28.</v>
      </c>
      <c r="O152" s="26" t="str">
        <f>'[13]Nodarbību saraksts'!O13</f>
        <v>07.;21.;28.</v>
      </c>
      <c r="P152" s="26" t="str">
        <f>'[13]Nodarbību saraksts'!P13</f>
        <v>04.;11.;18.;25.</v>
      </c>
      <c r="Q152" s="26" t="str">
        <f>'[13]Nodarbību saraksts'!Q13</f>
        <v>09.;16.;23.</v>
      </c>
      <c r="R152" s="26" t="str">
        <f>'[13]Nodarbību saraksts'!R13</f>
        <v>VAM dienās no 16:00-18:00</v>
      </c>
      <c r="S152" s="27">
        <f>'[13]Nodarbību saraksts'!S13</f>
        <v>0.64583333333333337</v>
      </c>
      <c r="T152" s="27">
        <f>'[13]Nodarbību saraksts'!T13</f>
        <v>0.72916666666666663</v>
      </c>
    </row>
    <row r="153" spans="1:20" x14ac:dyDescent="0.25">
      <c r="A153" s="2" t="s">
        <v>21</v>
      </c>
      <c r="B153" s="38"/>
      <c r="C153" s="38"/>
      <c r="D153" s="26" t="str">
        <f>'[13]Nodarbību saraksts'!D14</f>
        <v>2.3.</v>
      </c>
      <c r="E153" s="26">
        <f>'[13]Nodarbību saraksts'!E14</f>
        <v>2</v>
      </c>
      <c r="F153" s="26" t="str">
        <f>'[13]Nodarbību saraksts'!F14</f>
        <v>Jelgavas Valsts ģimnāzija</v>
      </c>
      <c r="G153" s="26" t="str">
        <f>'[13]Nodarbību saraksts'!G14</f>
        <v>Mātera 44,Jelgava</v>
      </c>
      <c r="H153" s="28">
        <f>'[13]Nodarbību saraksts'!H14</f>
        <v>11</v>
      </c>
      <c r="I153" s="20" t="str">
        <f>'[13]Nodarbību saraksts'!I14</f>
        <v>06.;20.27.</v>
      </c>
      <c r="J153" s="20" t="str">
        <f>'[13]Nodarbību saraksts'!J14</f>
        <v>05.12.</v>
      </c>
      <c r="K153" s="20" t="str">
        <f>'[13]Nodarbību saraksts'!K14</f>
        <v>16.;23.;30.</v>
      </c>
      <c r="L153" s="20" t="str">
        <f>'[13]Nodarbību saraksts'!L14</f>
        <v>07.14.;21.</v>
      </c>
      <c r="M153" s="26" t="str">
        <f>'[13]Nodarbību saraksts'!M14</f>
        <v>11.;18.;25.</v>
      </c>
      <c r="N153" s="26" t="str">
        <f>'[13]Nodarbību saraksts'!N14</f>
        <v>01.;08.;15.;22.</v>
      </c>
      <c r="O153" s="26" t="str">
        <f>'[13]Nodarbību saraksts'!O14</f>
        <v>01.;08.;29.</v>
      </c>
      <c r="P153" s="26" t="str">
        <f>'[13]Nodarbību saraksts'!P14</f>
        <v>05.;12.;19.;26.</v>
      </c>
      <c r="Q153" s="26" t="str">
        <f>'[13]Nodarbību saraksts'!Q14</f>
        <v>10.;17.;24.</v>
      </c>
      <c r="R153" s="26" t="str">
        <f>'[13]Nodarbību saraksts'!R14</f>
        <v>VAM dienās no 16:00-18:00</v>
      </c>
      <c r="S153" s="27">
        <f>'[13]Nodarbību saraksts'!S14</f>
        <v>0.64583333333333337</v>
      </c>
      <c r="T153" s="27">
        <f>'[13]Nodarbību saraksts'!T14</f>
        <v>0.72916666666666663</v>
      </c>
    </row>
    <row r="154" spans="1:20" x14ac:dyDescent="0.25">
      <c r="A154" s="2" t="s">
        <v>22</v>
      </c>
      <c r="B154" s="38"/>
      <c r="C154" s="38"/>
      <c r="D154" s="20">
        <f>'[13]Nodarbību saraksts'!D15</f>
        <v>0</v>
      </c>
      <c r="E154" s="20">
        <f>'[13]Nodarbību saraksts'!E15</f>
        <v>0</v>
      </c>
      <c r="F154" s="20">
        <f>'[13]Nodarbību saraksts'!F15</f>
        <v>0</v>
      </c>
      <c r="G154" s="20">
        <f>'[13]Nodarbību saraksts'!G15</f>
        <v>0</v>
      </c>
      <c r="H154" s="20">
        <f>'[13]Nodarbību saraksts'!H15</f>
        <v>0</v>
      </c>
      <c r="I154" s="20">
        <f>'[13]Nodarbību saraksts'!I15</f>
        <v>0</v>
      </c>
      <c r="J154" s="20">
        <f>'[13]Nodarbību saraksts'!J15</f>
        <v>0</v>
      </c>
      <c r="K154" s="20">
        <f>'[13]Nodarbību saraksts'!K15</f>
        <v>0</v>
      </c>
      <c r="L154" s="20">
        <f>'[13]Nodarbību saraksts'!L15</f>
        <v>0</v>
      </c>
      <c r="M154" s="20">
        <f>'[13]Nodarbību saraksts'!M15</f>
        <v>0</v>
      </c>
      <c r="N154" s="20">
        <f>'[13]Nodarbību saraksts'!N15</f>
        <v>0</v>
      </c>
      <c r="O154" s="20">
        <f>'[13]Nodarbību saraksts'!O15</f>
        <v>0</v>
      </c>
      <c r="P154" s="20">
        <f>'[13]Nodarbību saraksts'!P15</f>
        <v>0</v>
      </c>
      <c r="Q154" s="20">
        <f>'[13]Nodarbību saraksts'!Q15</f>
        <v>0</v>
      </c>
      <c r="R154" s="20">
        <f>'[13]Nodarbību saraksts'!R15</f>
        <v>0</v>
      </c>
      <c r="S154" s="21">
        <f>'[13]Nodarbību saraksts'!S15</f>
        <v>0</v>
      </c>
      <c r="T154" s="21">
        <f>'[13]Nodarbību saraksts'!T15</f>
        <v>0</v>
      </c>
    </row>
    <row r="155" spans="1:20" x14ac:dyDescent="0.25">
      <c r="A155" s="2" t="s">
        <v>23</v>
      </c>
      <c r="B155" s="38"/>
      <c r="C155" s="38"/>
      <c r="D155" s="26" t="str">
        <f>'[13]Nodarbību saraksts'!D16</f>
        <v>3.5.</v>
      </c>
      <c r="E155" s="26">
        <f>'[13]Nodarbību saraksts'!E16</f>
        <v>4</v>
      </c>
      <c r="F155" s="26" t="str">
        <f>'[13]Nodarbību saraksts'!F16</f>
        <v>Jelgavas Valsts ģimnāzija</v>
      </c>
      <c r="G155" s="26" t="str">
        <f>'[13]Nodarbību saraksts'!G16</f>
        <v>Mātera 44,Jelgava</v>
      </c>
      <c r="H155" s="28">
        <f>'[13]Nodarbību saraksts'!H16</f>
        <v>7</v>
      </c>
      <c r="I155" s="20" t="str">
        <f>'[13]Nodarbību saraksts'!I16</f>
        <v>09.;21.;28.</v>
      </c>
      <c r="J155" s="20" t="str">
        <f>'[13]Nodarbību saraksts'!J16</f>
        <v>07.</v>
      </c>
      <c r="K155" s="20" t="str">
        <f>'[13]Nodarbību saraksts'!K16</f>
        <v>25.</v>
      </c>
      <c r="L155" s="20" t="str">
        <f>'[13]Nodarbību saraksts'!L16</f>
        <v>02.;09.16.</v>
      </c>
      <c r="M155" s="26" t="str">
        <f>'[13]Nodarbību saraksts'!M16</f>
        <v>20.;27.;31.</v>
      </c>
      <c r="N155" s="26" t="str">
        <f>'[13]Nodarbību saraksts'!N16</f>
        <v>03.;10.;17.;24.</v>
      </c>
      <c r="O155" s="26" t="str">
        <f>'[13]Nodarbību saraksts'!O16</f>
        <v>03.;10.;31.</v>
      </c>
      <c r="P155" s="26" t="str">
        <f>'[13]Nodarbību saraksts'!P16</f>
        <v>07.;14.;21.;28.</v>
      </c>
      <c r="Q155" s="26" t="str">
        <f>'[13]Nodarbību saraksts'!Q16</f>
        <v>12.;19.;26.</v>
      </c>
      <c r="R155" s="26" t="str">
        <f>'[13]Nodarbību saraksts'!R16</f>
        <v>VAM dienās no 16:00-18:00</v>
      </c>
      <c r="S155" s="27">
        <f>'[13]Nodarbību saraksts'!S16</f>
        <v>0.64583333333333337</v>
      </c>
      <c r="T155" s="27">
        <f>'[13]Nodarbību saraksts'!T16</f>
        <v>0.72916666666666663</v>
      </c>
    </row>
    <row r="156" spans="1:20" x14ac:dyDescent="0.25">
      <c r="A156" s="2" t="s">
        <v>24</v>
      </c>
      <c r="B156" s="38"/>
      <c r="C156" s="38"/>
      <c r="D156" s="20" t="str">
        <f>'[13]Nodarbību saraksts'!D17</f>
        <v>Studijas</v>
      </c>
      <c r="E156" s="20">
        <f>'[13]Nodarbību saraksts'!E17</f>
        <v>0</v>
      </c>
      <c r="F156" s="20" t="str">
        <f>'[13]Nodarbību saraksts'!F17</f>
        <v>LSPA</v>
      </c>
      <c r="G156" s="20" t="str">
        <f>'[13]Nodarbību saraksts'!G17</f>
        <v>Brīvības gatve 333,Rīga</v>
      </c>
      <c r="H156" s="20">
        <f>'[13]Nodarbību saraksts'!H17</f>
        <v>0</v>
      </c>
      <c r="I156" s="20">
        <f>'[13]Nodarbību saraksts'!I17</f>
        <v>0</v>
      </c>
      <c r="J156" s="20" t="str">
        <f>'[13]Nodarbību saraksts'!J17</f>
        <v>01.;08.;22.</v>
      </c>
      <c r="K156" s="20" t="str">
        <f>'[13]Nodarbību saraksts'!K17</f>
        <v>05.;12.;19.;26.</v>
      </c>
      <c r="L156" s="20" t="str">
        <f>'[13]Nodarbību saraksts'!L17</f>
        <v>03.;10.;17.</v>
      </c>
      <c r="M156" s="20" t="str">
        <f>'[13]Nodarbību saraksts'!M17</f>
        <v>07.;14.;28.</v>
      </c>
      <c r="N156" s="20" t="str">
        <f>'[13]Nodarbību saraksts'!N17</f>
        <v>04.;18.;25.</v>
      </c>
      <c r="O156" s="20">
        <f>'[13]Nodarbību saraksts'!O17</f>
        <v>0</v>
      </c>
      <c r="P156" s="20">
        <f>'[13]Nodarbību saraksts'!P17</f>
        <v>0</v>
      </c>
      <c r="Q156" s="20">
        <f>'[13]Nodarbību saraksts'!Q17</f>
        <v>0</v>
      </c>
      <c r="R156" s="20">
        <f>'[13]Nodarbību saraksts'!R17</f>
        <v>0</v>
      </c>
      <c r="S156" s="21">
        <f>'[13]Nodarbību saraksts'!S17</f>
        <v>0</v>
      </c>
      <c r="T156" s="21">
        <f>'[13]Nodarbību saraksts'!T17</f>
        <v>0</v>
      </c>
    </row>
    <row r="157" spans="1:20" x14ac:dyDescent="0.25">
      <c r="A157" s="2" t="s">
        <v>25</v>
      </c>
      <c r="B157" s="38"/>
      <c r="C157" s="38"/>
      <c r="D157" s="20" t="str">
        <f>'[13]Nodarbību saraksts'!D18</f>
        <v>VAM 1.MG</v>
      </c>
      <c r="E157" s="20" t="str">
        <f>'[13]Nodarbību saraksts'!E18</f>
        <v>10.1.</v>
      </c>
      <c r="F157" s="20" t="str">
        <f>'[13]Nodarbību saraksts'!F18</f>
        <v xml:space="preserve">Jelgavas Valsts ģimnāzija </v>
      </c>
      <c r="G157" s="20" t="str">
        <f>'[13]Nodarbību saraksts'!G18</f>
        <v>Mātera 44,Jelgava</v>
      </c>
      <c r="H157" s="20">
        <f>'[13]Nodarbību saraksts'!H18</f>
        <v>15</v>
      </c>
      <c r="I157" s="20" t="str">
        <f>'[13]Nodarbību saraksts'!I18</f>
        <v>16.</v>
      </c>
      <c r="J157" s="20" t="str">
        <f>'[13]Nodarbību saraksts'!J18</f>
        <v>06.</v>
      </c>
      <c r="K157" s="20" t="str">
        <f>'[13]Nodarbību saraksts'!K18</f>
        <v>23.</v>
      </c>
      <c r="L157" s="20" t="str">
        <f>'[13]Nodarbību saraksts'!L18</f>
        <v>06.</v>
      </c>
      <c r="M157" s="20" t="str">
        <f>'[13]Nodarbību saraksts'!M18</f>
        <v>17.</v>
      </c>
      <c r="N157" s="20" t="str">
        <f>'[13]Nodarbību saraksts'!N18</f>
        <v>01.</v>
      </c>
      <c r="O157" s="20" t="str">
        <f>'[13]Nodarbību saraksts'!O18</f>
        <v>02.</v>
      </c>
      <c r="P157" s="20" t="str">
        <f>'[13]Nodarbību saraksts'!P18</f>
        <v>21.</v>
      </c>
      <c r="Q157" s="20" t="str">
        <f>'[13]Nodarbību saraksts'!Q18</f>
        <v>09.</v>
      </c>
      <c r="R157" s="20">
        <f>'[13]Nodarbību saraksts'!R18</f>
        <v>0</v>
      </c>
      <c r="S157" s="21">
        <f>'[13]Nodarbību saraksts'!S18</f>
        <v>0</v>
      </c>
      <c r="T157" s="21">
        <f>'[13]Nodarbību saraksts'!T18</f>
        <v>0</v>
      </c>
    </row>
    <row r="158" spans="1:20" x14ac:dyDescent="0.25">
      <c r="A158" s="2" t="s">
        <v>26</v>
      </c>
      <c r="B158" s="38"/>
      <c r="C158" s="38"/>
      <c r="D158" s="20" t="str">
        <f>'[13]Nodarbību saraksts'!D19</f>
        <v>VAM 1.MG</v>
      </c>
      <c r="E158" s="20" t="str">
        <f>'[13]Nodarbību saraksts'!E19</f>
        <v>10.2.</v>
      </c>
      <c r="F158" s="20" t="str">
        <f>'[13]Nodarbību saraksts'!F19</f>
        <v xml:space="preserve">Jelgavas Valsts ģimnāzija </v>
      </c>
      <c r="G158" s="20" t="str">
        <f>'[13]Nodarbību saraksts'!G19</f>
        <v>Mātera 44,Jelgava</v>
      </c>
      <c r="H158" s="20">
        <f>'[13]Nodarbību saraksts'!H19</f>
        <v>15</v>
      </c>
      <c r="I158" s="20" t="str">
        <f>'[13]Nodarbību saraksts'!I19</f>
        <v>23.</v>
      </c>
      <c r="J158" s="20" t="str">
        <f>'[13]Nodarbību saraksts'!J19</f>
        <v>07.</v>
      </c>
      <c r="K158" s="20" t="str">
        <f>'[13]Nodarbību saraksts'!K19</f>
        <v>25.</v>
      </c>
      <c r="L158" s="20" t="str">
        <f>'[13]Nodarbību saraksts'!L19</f>
        <v>13.</v>
      </c>
      <c r="M158" s="20" t="str">
        <f>'[13]Nodarbību saraksts'!M19</f>
        <v>24.</v>
      </c>
      <c r="N158" s="20" t="str">
        <f>'[13]Nodarbību saraksts'!N19</f>
        <v>22.</v>
      </c>
      <c r="O158" s="20" t="str">
        <f>'[13]Nodarbību saraksts'!O19</f>
        <v>09.</v>
      </c>
      <c r="P158" s="20" t="str">
        <f>'[13]Nodarbību saraksts'!P19</f>
        <v>28.</v>
      </c>
      <c r="Q158" s="20" t="str">
        <f>'[13]Nodarbību saraksts'!Q19</f>
        <v>16.</v>
      </c>
      <c r="R158" s="20">
        <f>'[13]Nodarbību saraksts'!R19</f>
        <v>0</v>
      </c>
      <c r="S158" s="21">
        <f>'[13]Nodarbību saraksts'!S19</f>
        <v>0</v>
      </c>
      <c r="T158" s="21">
        <f>'[13]Nodarbību saraksts'!T19</f>
        <v>0</v>
      </c>
    </row>
    <row r="159" spans="1:20" ht="30" x14ac:dyDescent="0.25">
      <c r="A159" s="2" t="s">
        <v>27</v>
      </c>
      <c r="B159" s="38"/>
      <c r="C159" s="38"/>
      <c r="D159" s="20" t="str">
        <f>'[13]Nodarbību saraksts'!D20</f>
        <v>VAM 1.MG</v>
      </c>
      <c r="E159" s="20">
        <f>'[13]Nodarbību saraksts'!E20</f>
        <v>202</v>
      </c>
      <c r="F159" s="20" t="str">
        <f>'[13]Nodarbību saraksts'!F20</f>
        <v>Jelgavas Valsts tehnikums</v>
      </c>
      <c r="G159" s="20" t="str">
        <f>'[13]Nodarbību saraksts'!G20</f>
        <v>O.Kalpaka 37, Jelgava</v>
      </c>
      <c r="H159" s="20">
        <f>'[13]Nodarbību saraksts'!H20</f>
        <v>15</v>
      </c>
      <c r="I159" s="20" t="str">
        <f>'[13]Nodarbību saraksts'!I20</f>
        <v>29.</v>
      </c>
      <c r="J159" s="20" t="str">
        <f>'[13]Nodarbību saraksts'!J20</f>
        <v>13.</v>
      </c>
      <c r="K159" s="20" t="str">
        <f>'[13]Nodarbību saraksts'!K20</f>
        <v>24.</v>
      </c>
      <c r="L159" s="20" t="str">
        <f>'[13]Nodarbību saraksts'!L20</f>
        <v>08.</v>
      </c>
      <c r="M159" s="20" t="str">
        <f>'[13]Nodarbību saraksts'!M20</f>
        <v>12.;26.</v>
      </c>
      <c r="N159" s="20" t="str">
        <f>'[13]Nodarbību saraksts'!N20</f>
        <v>09.;23.</v>
      </c>
      <c r="O159" s="20" t="str">
        <f>'[13]Nodarbību saraksts'!O20</f>
        <v>30.</v>
      </c>
      <c r="P159" s="20" t="str">
        <f>'[13]Nodarbību saraksts'!P20</f>
        <v>27.</v>
      </c>
      <c r="Q159" s="20" t="str">
        <f>'[13]Nodarbību saraksts'!Q20</f>
        <v>25.</v>
      </c>
      <c r="R159" s="20" t="str">
        <f>'[13]Nodarbību saraksts'!R20</f>
        <v>Pārceltie VAM no novembra un Decembra 12.01.;09.02.</v>
      </c>
      <c r="S159" s="21">
        <f>'[13]Nodarbību saraksts'!S20</f>
        <v>0</v>
      </c>
      <c r="T159" s="21">
        <f>'[13]Nodarbību saraksts'!T20</f>
        <v>0</v>
      </c>
    </row>
    <row r="160" spans="1:20" ht="15" customHeight="1" x14ac:dyDescent="0.25">
      <c r="A160" s="2" t="s">
        <v>28</v>
      </c>
      <c r="B160" s="38"/>
      <c r="C160" s="38"/>
      <c r="D160" s="20" t="str">
        <f>'[13]Nodarbību saraksts'!D21</f>
        <v>VAM 2.MG</v>
      </c>
      <c r="E160" s="20" t="str">
        <f>'[13]Nodarbību saraksts'!E21</f>
        <v>11.kom</v>
      </c>
      <c r="F160" s="20" t="str">
        <f>'[13]Nodarbību saraksts'!F21</f>
        <v>Spīdolas Valsts ģimnāzija</v>
      </c>
      <c r="G160" s="20" t="str">
        <f>'[13]Nodarbību saraksts'!G21</f>
        <v>Sarmas 2, Jelgava</v>
      </c>
      <c r="H160" s="20">
        <f>'[13]Nodarbību saraksts'!H21</f>
        <v>15</v>
      </c>
      <c r="I160" s="20">
        <f>'[13]Nodarbību saraksts'!I21</f>
        <v>0</v>
      </c>
      <c r="J160" s="20">
        <f>'[13]Nodarbību saraksts'!J21</f>
        <v>0</v>
      </c>
      <c r="K160" s="20">
        <f>'[13]Nodarbību saraksts'!K21</f>
        <v>0</v>
      </c>
      <c r="L160" s="20">
        <f>'[13]Nodarbību saraksts'!L21</f>
        <v>0</v>
      </c>
      <c r="M160" s="20" t="str">
        <f>'[13]Nodarbību saraksts'!M21</f>
        <v>06.</v>
      </c>
      <c r="N160" s="20" t="str">
        <f>'[13]Nodarbību saraksts'!N21</f>
        <v>03.</v>
      </c>
      <c r="O160" s="20" t="str">
        <f>'[13]Nodarbību saraksts'!O21</f>
        <v>03.</v>
      </c>
      <c r="P160" s="20" t="str">
        <f>'[13]Nodarbību saraksts'!P21</f>
        <v>07.</v>
      </c>
      <c r="Q160" s="20" t="str">
        <f>'[13]Nodarbību saraksts'!Q21</f>
        <v>05.</v>
      </c>
      <c r="R160" s="20" t="str">
        <f>'[13]Nodarbību saraksts'!R21</f>
        <v>20.01.;17.02.;24.03.21.04.19.05.otrā dienas puse</v>
      </c>
      <c r="S160" s="21">
        <f>'[13]Nodarbību saraksts'!S21</f>
        <v>0</v>
      </c>
      <c r="T160" s="21">
        <f>'[13]Nodarbību saraksts'!T21</f>
        <v>0</v>
      </c>
    </row>
    <row r="161" spans="1:20" x14ac:dyDescent="0.25">
      <c r="A161" s="2" t="s">
        <v>29</v>
      </c>
      <c r="B161" s="39"/>
      <c r="C161" s="39"/>
      <c r="D161" s="20" t="str">
        <f>'[13]Nodarbību saraksts'!D22</f>
        <v>Slodze +0,05</v>
      </c>
      <c r="E161" s="20">
        <f>'[13]Nodarbību saraksts'!E22</f>
        <v>0</v>
      </c>
      <c r="F161" s="20">
        <f>'[13]Nodarbību saraksts'!F22</f>
        <v>0</v>
      </c>
      <c r="G161" s="20">
        <f>'[13]Nodarbību saraksts'!G22</f>
        <v>0</v>
      </c>
      <c r="H161" s="20">
        <f>'[13]Nodarbību saraksts'!H22</f>
        <v>0</v>
      </c>
      <c r="I161" s="20">
        <f>'[13]Nodarbību saraksts'!I22</f>
        <v>0</v>
      </c>
      <c r="J161" s="20">
        <f>'[13]Nodarbību saraksts'!J22</f>
        <v>0</v>
      </c>
      <c r="K161" s="20">
        <f>'[13]Nodarbību saraksts'!K22</f>
        <v>0</v>
      </c>
      <c r="L161" s="20">
        <f>'[13]Nodarbību saraksts'!L22</f>
        <v>0</v>
      </c>
      <c r="M161" s="20">
        <f>'[13]Nodarbību saraksts'!M22</f>
        <v>0</v>
      </c>
      <c r="N161" s="20">
        <f>'[13]Nodarbību saraksts'!N22</f>
        <v>0</v>
      </c>
      <c r="O161" s="20">
        <f>'[13]Nodarbību saraksts'!O22</f>
        <v>0</v>
      </c>
      <c r="P161" s="20">
        <f>'[13]Nodarbību saraksts'!P22</f>
        <v>0</v>
      </c>
      <c r="Q161" s="20">
        <f>'[13]Nodarbību saraksts'!Q22</f>
        <v>0</v>
      </c>
      <c r="R161" s="20">
        <f>'[13]Nodarbību saraksts'!R22</f>
        <v>0</v>
      </c>
      <c r="S161" s="21">
        <f>'[13]Nodarbību saraksts'!S22</f>
        <v>0</v>
      </c>
      <c r="T161" s="21">
        <f>'[13]Nodarbību saraksts'!T22</f>
        <v>0</v>
      </c>
    </row>
    <row r="162" spans="1:20" x14ac:dyDescent="0.25">
      <c r="A162" s="3"/>
      <c r="B162" s="22"/>
      <c r="C162" s="22"/>
      <c r="D162" s="22"/>
      <c r="E162" s="22"/>
      <c r="F162" s="22"/>
      <c r="G162" s="22"/>
      <c r="H162" s="23">
        <f t="shared" ref="H162" si="9">SUM(H152:H161)</f>
        <v>87</v>
      </c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</row>
    <row r="163" spans="1:20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</row>
    <row r="164" spans="1:20" x14ac:dyDescent="0.25">
      <c r="A164" s="2" t="s">
        <v>20</v>
      </c>
      <c r="B164" s="37" t="str">
        <f>'[14]Nodarbību saraksts'!$B$13</f>
        <v>Elīza Liena Ļaksa</v>
      </c>
      <c r="C164" s="37" t="str">
        <f>'[14]Nodarbību saraksts'!$C$13</f>
        <v>22312694 ; 26163605</v>
      </c>
      <c r="D164" s="26" t="str">
        <f>'[14]Nodarbību saraksts'!D13</f>
        <v>1.1.</v>
      </c>
      <c r="E164" s="26">
        <f>'[14]Nodarbību saraksts'!E13</f>
        <v>1</v>
      </c>
      <c r="F164" s="26" t="str">
        <f>'[14]Nodarbību saraksts'!F13</f>
        <v>Dobele</v>
      </c>
      <c r="G164" s="26" t="str">
        <f>'[14]Nodarbību saraksts'!G13</f>
        <v>Skolas iela 11, Dobele</v>
      </c>
      <c r="H164" s="26">
        <f>'[14]Nodarbību saraksts'!H13</f>
        <v>0</v>
      </c>
      <c r="I164" s="20">
        <f>'[14]Nodarbību saraksts'!I13</f>
        <v>0</v>
      </c>
      <c r="J164" s="20">
        <f>'[14]Nodarbību saraksts'!J13</f>
        <v>0</v>
      </c>
      <c r="K164" s="20">
        <f>'[14]Nodarbību saraksts'!K13</f>
        <v>0</v>
      </c>
      <c r="L164" s="20">
        <f>'[14]Nodarbību saraksts'!L13</f>
        <v>0</v>
      </c>
      <c r="M164" s="26" t="str">
        <f>'[14]Nodarbību saraksts'!M13</f>
        <v>31.;</v>
      </c>
      <c r="N164" s="26" t="str">
        <f>'[14]Nodarbību saraksts'!N13</f>
        <v>07.;14.;21.;28.;</v>
      </c>
      <c r="O164" s="26" t="str">
        <f>'[14]Nodarbību saraksts'!O13</f>
        <v>07.;21.;28.;</v>
      </c>
      <c r="P164" s="26" t="str">
        <f>'[14]Nodarbību saraksts'!P13</f>
        <v>04.;11.;18.;25.;</v>
      </c>
      <c r="Q164" s="26" t="str">
        <f>'[14]Nodarbību saraksts'!Q13</f>
        <v>02.;09.;16.;</v>
      </c>
      <c r="R164" s="26">
        <f>'[14]Nodarbību saraksts'!R13</f>
        <v>0</v>
      </c>
      <c r="S164" s="27">
        <f>'[14]Nodarbību saraksts'!S13</f>
        <v>0.72916666666666663</v>
      </c>
      <c r="T164" s="27">
        <f>'[14]Nodarbību saraksts'!T13</f>
        <v>0.78819444444444453</v>
      </c>
    </row>
    <row r="165" spans="1:20" x14ac:dyDescent="0.25">
      <c r="A165" s="2" t="s">
        <v>21</v>
      </c>
      <c r="B165" s="38"/>
      <c r="C165" s="38"/>
      <c r="D165" s="26" t="str">
        <f>'[14]Nodarbību saraksts'!D14</f>
        <v>1.1.</v>
      </c>
      <c r="E165" s="26">
        <f>'[14]Nodarbību saraksts'!E14</f>
        <v>2</v>
      </c>
      <c r="F165" s="26" t="str">
        <f>'[14]Nodarbību saraksts'!F14</f>
        <v>Dobele</v>
      </c>
      <c r="G165" s="26" t="str">
        <f>'[14]Nodarbību saraksts'!G14</f>
        <v>Skolas iela 11, Dobele</v>
      </c>
      <c r="H165" s="26">
        <f>'[14]Nodarbību saraksts'!H14</f>
        <v>0</v>
      </c>
      <c r="I165" s="20">
        <f>'[14]Nodarbību saraksts'!I14</f>
        <v>0</v>
      </c>
      <c r="J165" s="20">
        <f>'[14]Nodarbību saraksts'!J14</f>
        <v>0</v>
      </c>
      <c r="K165" s="20">
        <f>'[14]Nodarbību saraksts'!K14</f>
        <v>0</v>
      </c>
      <c r="L165" s="20">
        <f>'[14]Nodarbību saraksts'!L14</f>
        <v>0</v>
      </c>
      <c r="M165" s="26" t="str">
        <f>'[14]Nodarbību saraksts'!M14</f>
        <v>31.;</v>
      </c>
      <c r="N165" s="26" t="str">
        <f>'[14]Nodarbību saraksts'!N14</f>
        <v>07.;14.;21.;28.;</v>
      </c>
      <c r="O165" s="26" t="str">
        <f>'[14]Nodarbību saraksts'!O14</f>
        <v>07.;21.;28</v>
      </c>
      <c r="P165" s="26" t="str">
        <f>'[14]Nodarbību saraksts'!P14</f>
        <v>04.;11.;18.;25.;</v>
      </c>
      <c r="Q165" s="26" t="str">
        <f>'[14]Nodarbību saraksts'!Q14</f>
        <v>02.;09.;16.;</v>
      </c>
      <c r="R165" s="26">
        <f>'[14]Nodarbību saraksts'!R14</f>
        <v>0</v>
      </c>
      <c r="S165" s="27">
        <f>'[14]Nodarbību saraksts'!S14</f>
        <v>0.625</v>
      </c>
      <c r="T165" s="27">
        <f>'[14]Nodarbību saraksts'!T14</f>
        <v>0.68402777777777779</v>
      </c>
    </row>
    <row r="166" spans="1:20" x14ac:dyDescent="0.25">
      <c r="A166" s="2" t="s">
        <v>22</v>
      </c>
      <c r="B166" s="38"/>
      <c r="C166" s="38"/>
      <c r="D166" s="26" t="str">
        <f>'[14]Nodarbību saraksts'!D15</f>
        <v>1.1.</v>
      </c>
      <c r="E166" s="26">
        <f>'[14]Nodarbību saraksts'!E15</f>
        <v>1</v>
      </c>
      <c r="F166" s="26" t="str">
        <f>'[14]Nodarbību saraksts'!F15</f>
        <v>Mežinieku pamatskola</v>
      </c>
      <c r="G166" s="26" t="str">
        <f>'[14]Nodarbību saraksts'!G15</f>
        <v>Ceriņu iela 9, Jaunbērze, Dobeles nov.</v>
      </c>
      <c r="H166" s="26">
        <f>'[14]Nodarbību saraksts'!H15</f>
        <v>0</v>
      </c>
      <c r="I166" s="20">
        <f>'[14]Nodarbību saraksts'!I15</f>
        <v>0</v>
      </c>
      <c r="J166" s="20">
        <f>'[14]Nodarbību saraksts'!J15</f>
        <v>0</v>
      </c>
      <c r="K166" s="20">
        <f>'[14]Nodarbību saraksts'!K15</f>
        <v>0</v>
      </c>
      <c r="L166" s="20">
        <f>'[14]Nodarbību saraksts'!L15</f>
        <v>0</v>
      </c>
      <c r="M166" s="26">
        <f>'[14]Nodarbību saraksts'!M15</f>
        <v>0</v>
      </c>
      <c r="N166" s="26" t="str">
        <f>'[14]Nodarbību saraksts'!N15</f>
        <v>01.;08.;15.;22.;</v>
      </c>
      <c r="O166" s="26" t="str">
        <f>'[14]Nodarbību saraksts'!O15</f>
        <v>08.;22.;29.;</v>
      </c>
      <c r="P166" s="26" t="str">
        <f>'[14]Nodarbību saraksts'!P15</f>
        <v>05.;12.;19.;26.;</v>
      </c>
      <c r="Q166" s="26" t="str">
        <f>'[14]Nodarbību saraksts'!Q15</f>
        <v>03.;10.;17.;</v>
      </c>
      <c r="R166" s="26">
        <f>'[14]Nodarbību saraksts'!R15</f>
        <v>0</v>
      </c>
      <c r="S166" s="27">
        <f>'[14]Nodarbību saraksts'!S15</f>
        <v>0.66666666666666663</v>
      </c>
      <c r="T166" s="27">
        <f>'[14]Nodarbību saraksts'!T15</f>
        <v>0.72569444444444453</v>
      </c>
    </row>
    <row r="167" spans="1:20" x14ac:dyDescent="0.25">
      <c r="A167" s="2" t="s">
        <v>23</v>
      </c>
      <c r="B167" s="38"/>
      <c r="C167" s="38"/>
      <c r="D167" s="26" t="str">
        <f>'[14]Nodarbību saraksts'!D16</f>
        <v>1.1.</v>
      </c>
      <c r="E167" s="26">
        <f>'[14]Nodarbību saraksts'!E16</f>
        <v>2</v>
      </c>
      <c r="F167" s="26" t="str">
        <f>'[14]Nodarbību saraksts'!F16</f>
        <v>Mežinieku pamatskola</v>
      </c>
      <c r="G167" s="26" t="str">
        <f>'[14]Nodarbību saraksts'!G16</f>
        <v>Ceriņu iela 9, Jaunbērze, Dobeles nov.</v>
      </c>
      <c r="H167" s="26">
        <f>'[14]Nodarbību saraksts'!H16</f>
        <v>0</v>
      </c>
      <c r="I167" s="20">
        <f>'[14]Nodarbību saraksts'!I16</f>
        <v>0</v>
      </c>
      <c r="J167" s="20">
        <f>'[14]Nodarbību saraksts'!J16</f>
        <v>0</v>
      </c>
      <c r="K167" s="20">
        <f>'[14]Nodarbību saraksts'!K16</f>
        <v>0</v>
      </c>
      <c r="L167" s="20">
        <f>'[14]Nodarbību saraksts'!L16</f>
        <v>0</v>
      </c>
      <c r="M167" s="26">
        <f>'[14]Nodarbību saraksts'!M16</f>
        <v>0</v>
      </c>
      <c r="N167" s="26" t="str">
        <f>'[14]Nodarbību saraksts'!N16</f>
        <v>01.;08.;15.;22.;</v>
      </c>
      <c r="O167" s="26" t="str">
        <f>'[14]Nodarbību saraksts'!O16</f>
        <v>08.;22.;29.;</v>
      </c>
      <c r="P167" s="26" t="str">
        <f>'[14]Nodarbību saraksts'!P16</f>
        <v>05.;12.;19,;26.;</v>
      </c>
      <c r="Q167" s="26" t="str">
        <f>'[14]Nodarbību saraksts'!Q16</f>
        <v>03.;10.;17.;</v>
      </c>
      <c r="R167" s="26">
        <f>'[14]Nodarbību saraksts'!R16</f>
        <v>0</v>
      </c>
      <c r="S167" s="27">
        <f>'[14]Nodarbību saraksts'!S16</f>
        <v>0.72916666666666663</v>
      </c>
      <c r="T167" s="27">
        <f>'[14]Nodarbību saraksts'!T16</f>
        <v>0.78819444444444453</v>
      </c>
    </row>
    <row r="168" spans="1:20" x14ac:dyDescent="0.25">
      <c r="A168" s="2" t="s">
        <v>24</v>
      </c>
      <c r="B168" s="38"/>
      <c r="C168" s="38"/>
      <c r="D168" s="26" t="str">
        <f>'[14]Nodarbību saraksts'!D17</f>
        <v>1.1.</v>
      </c>
      <c r="E168" s="26">
        <f>'[14]Nodarbību saraksts'!E17</f>
        <v>1</v>
      </c>
      <c r="F168" s="26" t="str">
        <f>'[14]Nodarbību saraksts'!F17</f>
        <v>Bikstu pamatskola</v>
      </c>
      <c r="G168" s="26" t="str">
        <f>'[14]Nodarbību saraksts'!G17</f>
        <v>Alejas, Biksti, Dobeles nov.</v>
      </c>
      <c r="H168" s="26">
        <f>'[14]Nodarbību saraksts'!H17</f>
        <v>0</v>
      </c>
      <c r="I168" s="20">
        <f>'[14]Nodarbību saraksts'!I17</f>
        <v>0</v>
      </c>
      <c r="J168" s="20">
        <f>'[14]Nodarbību saraksts'!J17</f>
        <v>0</v>
      </c>
      <c r="K168" s="20">
        <f>'[14]Nodarbību saraksts'!K17</f>
        <v>0</v>
      </c>
      <c r="L168" s="20">
        <f>'[14]Nodarbību saraksts'!L17</f>
        <v>0</v>
      </c>
      <c r="M168" s="26">
        <f>'[14]Nodarbību saraksts'!M17</f>
        <v>0</v>
      </c>
      <c r="N168" s="26" t="str">
        <f>'[14]Nodarbību saraksts'!N17</f>
        <v>04.;11.;18.;25.;</v>
      </c>
      <c r="O168" s="26" t="str">
        <f>'[14]Nodarbību saraksts'!O17</f>
        <v>04.;11.;25.;</v>
      </c>
      <c r="P168" s="26" t="str">
        <f>'[14]Nodarbību saraksts'!P17</f>
        <v>01.;08.;15.;22.;</v>
      </c>
      <c r="Q168" s="26" t="str">
        <f>'[14]Nodarbību saraksts'!Q17</f>
        <v>06.;13.;20.;</v>
      </c>
      <c r="R168" s="26">
        <f>'[14]Nodarbību saraksts'!R17</f>
        <v>0</v>
      </c>
      <c r="S168" s="27">
        <f>'[14]Nodarbību saraksts'!S17</f>
        <v>0.66666666666666663</v>
      </c>
      <c r="T168" s="27">
        <f>'[14]Nodarbību saraksts'!T17</f>
        <v>0.72569444444444453</v>
      </c>
    </row>
    <row r="169" spans="1:20" x14ac:dyDescent="0.25">
      <c r="A169" s="2" t="s">
        <v>25</v>
      </c>
      <c r="B169" s="38"/>
      <c r="C169" s="38"/>
      <c r="D169" s="26" t="str">
        <f>'[14]Nodarbību saraksts'!D18</f>
        <v>1.1.</v>
      </c>
      <c r="E169" s="26">
        <f>'[14]Nodarbību saraksts'!E18</f>
        <v>2</v>
      </c>
      <c r="F169" s="26" t="str">
        <f>'[14]Nodarbību saraksts'!F18</f>
        <v>Bikstu pamatskola</v>
      </c>
      <c r="G169" s="26" t="str">
        <f>'[14]Nodarbību saraksts'!G18</f>
        <v>Alejas, Biksti, Dobeles nov.</v>
      </c>
      <c r="H169" s="26">
        <f>'[14]Nodarbību saraksts'!H18</f>
        <v>0</v>
      </c>
      <c r="I169" s="20">
        <f>'[14]Nodarbību saraksts'!I18</f>
        <v>0</v>
      </c>
      <c r="J169" s="20">
        <f>'[14]Nodarbību saraksts'!J18</f>
        <v>0</v>
      </c>
      <c r="K169" s="20">
        <f>'[14]Nodarbību saraksts'!K18</f>
        <v>0</v>
      </c>
      <c r="L169" s="20">
        <f>'[14]Nodarbību saraksts'!L18</f>
        <v>0</v>
      </c>
      <c r="M169" s="26">
        <f>'[14]Nodarbību saraksts'!M18</f>
        <v>0</v>
      </c>
      <c r="N169" s="26" t="str">
        <f>'[14]Nodarbību saraksts'!N18</f>
        <v>04.;11.;18.;25.;</v>
      </c>
      <c r="O169" s="26" t="str">
        <f>'[14]Nodarbību saraksts'!O18</f>
        <v>04.;11.;25.;</v>
      </c>
      <c r="P169" s="26" t="str">
        <f>'[14]Nodarbību saraksts'!P18</f>
        <v>01.;08.;15.;22.;</v>
      </c>
      <c r="Q169" s="26" t="str">
        <f>'[14]Nodarbību saraksts'!Q18</f>
        <v>06.;13.;20.;</v>
      </c>
      <c r="R169" s="26">
        <f>'[14]Nodarbību saraksts'!R18</f>
        <v>0</v>
      </c>
      <c r="S169" s="27">
        <f>'[14]Nodarbību saraksts'!S18</f>
        <v>0.72916666666666663</v>
      </c>
      <c r="T169" s="27">
        <f>'[14]Nodarbību saraksts'!T18</f>
        <v>0.78819444444444453</v>
      </c>
    </row>
    <row r="170" spans="1:20" ht="30" x14ac:dyDescent="0.25">
      <c r="A170" s="2" t="s">
        <v>26</v>
      </c>
      <c r="B170" s="38"/>
      <c r="C170" s="38"/>
      <c r="D170" s="20" t="str">
        <f>'[14]Nodarbību saraksts'!D19</f>
        <v>VAM 1.MG</v>
      </c>
      <c r="E170" s="20">
        <f>'[14]Nodarbību saraksts'!E19</f>
        <v>1</v>
      </c>
      <c r="F170" s="20" t="str">
        <f>'[14]Nodarbību saraksts'!F19</f>
        <v>Dobeles amatniecības un vispārizglītojošā vidusskola</v>
      </c>
      <c r="G170" s="20" t="str">
        <f>'[14]Nodarbību saraksts'!G19</f>
        <v>Dzirnavu iela 4, Dobele</v>
      </c>
      <c r="H170" s="20">
        <f>'[14]Nodarbību saraksts'!H19</f>
        <v>9</v>
      </c>
      <c r="I170" s="20">
        <f>'[14]Nodarbību saraksts'!I19</f>
        <v>0</v>
      </c>
      <c r="J170" s="20">
        <f>'[14]Nodarbību saraksts'!J19</f>
        <v>0</v>
      </c>
      <c r="K170" s="20">
        <f>'[14]Nodarbību saraksts'!K19</f>
        <v>0</v>
      </c>
      <c r="L170" s="20">
        <f>'[14]Nodarbību saraksts'!L19</f>
        <v>0</v>
      </c>
      <c r="M170" s="20">
        <f>'[14]Nodarbību saraksts'!M19</f>
        <v>0</v>
      </c>
      <c r="N170" s="20" t="str">
        <f>'[14]Nodarbību saraksts'!N19</f>
        <v>15.;</v>
      </c>
      <c r="O170" s="20" t="str">
        <f>'[14]Nodarbību saraksts'!O19</f>
        <v>15.;</v>
      </c>
      <c r="P170" s="20" t="str">
        <f>'[14]Nodarbību saraksts'!P19</f>
        <v>19.;</v>
      </c>
      <c r="Q170" s="20" t="str">
        <f>'[14]Nodarbību saraksts'!Q19</f>
        <v>17.;</v>
      </c>
      <c r="R170" s="20">
        <f>'[14]Nodarbību saraksts'!R19</f>
        <v>0</v>
      </c>
      <c r="S170" s="21">
        <f>'[14]Nodarbību saraksts'!S19</f>
        <v>0.35416666666666669</v>
      </c>
      <c r="T170" s="21">
        <f>'[14]Nodarbību saraksts'!T19</f>
        <v>0.625</v>
      </c>
    </row>
    <row r="171" spans="1:20" x14ac:dyDescent="0.25">
      <c r="A171" s="2" t="s">
        <v>27</v>
      </c>
      <c r="B171" s="38"/>
      <c r="C171" s="38"/>
      <c r="D171" s="20">
        <f>'[14]Nodarbību saraksts'!D20</f>
        <v>0</v>
      </c>
      <c r="E171" s="20">
        <f>'[14]Nodarbību saraksts'!E20</f>
        <v>0</v>
      </c>
      <c r="F171" s="20">
        <f>'[14]Nodarbību saraksts'!F20</f>
        <v>0</v>
      </c>
      <c r="G171" s="20">
        <f>'[14]Nodarbību saraksts'!G20</f>
        <v>0</v>
      </c>
      <c r="H171" s="20">
        <f>'[14]Nodarbību saraksts'!H20</f>
        <v>0</v>
      </c>
      <c r="I171" s="20">
        <f>'[14]Nodarbību saraksts'!I20</f>
        <v>0</v>
      </c>
      <c r="J171" s="20">
        <f>'[14]Nodarbību saraksts'!J20</f>
        <v>0</v>
      </c>
      <c r="K171" s="20">
        <f>'[14]Nodarbību saraksts'!K20</f>
        <v>0</v>
      </c>
      <c r="L171" s="20">
        <f>'[14]Nodarbību saraksts'!L20</f>
        <v>0</v>
      </c>
      <c r="M171" s="20">
        <f>'[14]Nodarbību saraksts'!M20</f>
        <v>0</v>
      </c>
      <c r="N171" s="20">
        <f>'[14]Nodarbību saraksts'!N20</f>
        <v>0</v>
      </c>
      <c r="O171" s="20">
        <f>'[14]Nodarbību saraksts'!O20</f>
        <v>0</v>
      </c>
      <c r="P171" s="20">
        <f>'[14]Nodarbību saraksts'!P20</f>
        <v>0</v>
      </c>
      <c r="Q171" s="20">
        <f>'[14]Nodarbību saraksts'!Q20</f>
        <v>0</v>
      </c>
      <c r="R171" s="20">
        <f>'[14]Nodarbību saraksts'!R20</f>
        <v>0</v>
      </c>
      <c r="S171" s="21">
        <f>'[14]Nodarbību saraksts'!S20</f>
        <v>0.35416666666666669</v>
      </c>
      <c r="T171" s="21">
        <f>'[14]Nodarbību saraksts'!T20</f>
        <v>0.625</v>
      </c>
    </row>
    <row r="172" spans="1:20" x14ac:dyDescent="0.25">
      <c r="A172" s="2" t="s">
        <v>28</v>
      </c>
      <c r="B172" s="38"/>
      <c r="C172" s="38"/>
      <c r="D172" s="20">
        <f>'[14]Nodarbību saraksts'!D21</f>
        <v>0</v>
      </c>
      <c r="E172" s="20">
        <f>'[14]Nodarbību saraksts'!E21</f>
        <v>0</v>
      </c>
      <c r="F172" s="20">
        <f>'[14]Nodarbību saraksts'!F21</f>
        <v>0</v>
      </c>
      <c r="G172" s="20">
        <f>'[14]Nodarbību saraksts'!G21</f>
        <v>0</v>
      </c>
      <c r="H172" s="20">
        <f>'[14]Nodarbību saraksts'!H21</f>
        <v>0</v>
      </c>
      <c r="I172" s="20">
        <f>'[14]Nodarbību saraksts'!I21</f>
        <v>0</v>
      </c>
      <c r="J172" s="20">
        <f>'[14]Nodarbību saraksts'!J21</f>
        <v>0</v>
      </c>
      <c r="K172" s="20">
        <f>'[14]Nodarbību saraksts'!K21</f>
        <v>0</v>
      </c>
      <c r="L172" s="20">
        <f>'[14]Nodarbību saraksts'!L21</f>
        <v>0</v>
      </c>
      <c r="M172" s="20">
        <f>'[14]Nodarbību saraksts'!M21</f>
        <v>0</v>
      </c>
      <c r="N172" s="20">
        <f>'[14]Nodarbību saraksts'!N21</f>
        <v>0</v>
      </c>
      <c r="O172" s="20">
        <f>'[14]Nodarbību saraksts'!O21</f>
        <v>0</v>
      </c>
      <c r="P172" s="20">
        <f>'[14]Nodarbību saraksts'!P21</f>
        <v>0</v>
      </c>
      <c r="Q172" s="20">
        <f>'[14]Nodarbību saraksts'!Q21</f>
        <v>0</v>
      </c>
      <c r="R172" s="20">
        <f>'[14]Nodarbību saraksts'!R21</f>
        <v>0</v>
      </c>
      <c r="S172" s="21">
        <f>'[14]Nodarbību saraksts'!S21</f>
        <v>0</v>
      </c>
      <c r="T172" s="21">
        <f>'[14]Nodarbību saraksts'!T21</f>
        <v>0</v>
      </c>
    </row>
    <row r="173" spans="1:20" x14ac:dyDescent="0.25">
      <c r="A173" s="2" t="s">
        <v>29</v>
      </c>
      <c r="B173" s="39"/>
      <c r="C173" s="39"/>
      <c r="D173" s="20">
        <f>'[14]Nodarbību saraksts'!D22</f>
        <v>0</v>
      </c>
      <c r="E173" s="20">
        <f>'[14]Nodarbību saraksts'!E22</f>
        <v>0</v>
      </c>
      <c r="F173" s="20">
        <f>'[14]Nodarbību saraksts'!F22</f>
        <v>0</v>
      </c>
      <c r="G173" s="20">
        <f>'[14]Nodarbību saraksts'!G22</f>
        <v>0</v>
      </c>
      <c r="H173" s="20">
        <f>'[14]Nodarbību saraksts'!H22</f>
        <v>0</v>
      </c>
      <c r="I173" s="20">
        <f>'[14]Nodarbību saraksts'!I22</f>
        <v>0</v>
      </c>
      <c r="J173" s="20">
        <f>'[14]Nodarbību saraksts'!J22</f>
        <v>0</v>
      </c>
      <c r="K173" s="20">
        <f>'[14]Nodarbību saraksts'!K22</f>
        <v>0</v>
      </c>
      <c r="L173" s="20">
        <f>'[14]Nodarbību saraksts'!L22</f>
        <v>0</v>
      </c>
      <c r="M173" s="20">
        <f>'[14]Nodarbību saraksts'!M22</f>
        <v>0</v>
      </c>
      <c r="N173" s="20">
        <f>'[14]Nodarbību saraksts'!N22</f>
        <v>0</v>
      </c>
      <c r="O173" s="20">
        <f>'[14]Nodarbību saraksts'!O22</f>
        <v>0</v>
      </c>
      <c r="P173" s="20">
        <f>'[14]Nodarbību saraksts'!P22</f>
        <v>0</v>
      </c>
      <c r="Q173" s="20">
        <f>'[14]Nodarbību saraksts'!Q22</f>
        <v>0</v>
      </c>
      <c r="R173" s="20">
        <f>'[14]Nodarbību saraksts'!R22</f>
        <v>0</v>
      </c>
      <c r="S173" s="21">
        <f>'[14]Nodarbību saraksts'!S22</f>
        <v>0</v>
      </c>
      <c r="T173" s="21">
        <f>'[14]Nodarbību saraksts'!T22</f>
        <v>0</v>
      </c>
    </row>
    <row r="174" spans="1:20" x14ac:dyDescent="0.25">
      <c r="A174" s="3"/>
      <c r="B174" s="22"/>
      <c r="C174" s="22"/>
      <c r="D174" s="22"/>
      <c r="E174" s="22"/>
      <c r="F174" s="22"/>
      <c r="G174" s="22"/>
      <c r="H174" s="23">
        <f t="shared" ref="H174" si="10">SUM(H164:H173)</f>
        <v>9</v>
      </c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</row>
    <row r="175" spans="1:20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</row>
    <row r="176" spans="1:20" ht="30" x14ac:dyDescent="0.25">
      <c r="A176" s="2" t="s">
        <v>20</v>
      </c>
      <c r="B176" s="37" t="str">
        <f>'[15]Nodarbību saraksts'!$B$13</f>
        <v>virsseržants Roberts Lejnieks</v>
      </c>
      <c r="C176" s="37">
        <f>'[15]Nodarbību saraksts'!$C$13</f>
        <v>28604105</v>
      </c>
      <c r="D176" s="26" t="str">
        <f>'[15]Nodarbību saraksts'!D13</f>
        <v>1.1.</v>
      </c>
      <c r="E176" s="26">
        <f>'[15]Nodarbību saraksts'!E13</f>
        <v>1</v>
      </c>
      <c r="F176" s="26" t="str">
        <f>'[15]Nodarbību saraksts'!F13</f>
        <v>Jelgavas 4. sākumskola</v>
      </c>
      <c r="G176" s="26" t="str">
        <f>'[15]Nodarbību saraksts'!G13</f>
        <v>O. Kalpaka iela 34, Jelgava</v>
      </c>
      <c r="H176" s="26">
        <f>'[15]Nodarbību saraksts'!H13</f>
        <v>17</v>
      </c>
      <c r="I176" s="20" t="str">
        <f>'[15]Nodarbību saraksts'!I13</f>
        <v>13.;20.;27.</v>
      </c>
      <c r="J176" s="20" t="str">
        <f>'[15]Nodarbību saraksts'!J13</f>
        <v>04.;11.;25.</v>
      </c>
      <c r="K176" s="20" t="str">
        <f>'[15]Nodarbību saraksts'!K13</f>
        <v>01.;08.;15.;22.</v>
      </c>
      <c r="L176" s="20" t="str">
        <f>'[15]Nodarbību saraksts'!L13</f>
        <v>06.;13.</v>
      </c>
      <c r="M176" s="26" t="str">
        <f>'[15]Nodarbību saraksts'!M13</f>
        <v>10.;17,;24.;31</v>
      </c>
      <c r="N176" s="26" t="str">
        <f>'[15]Nodarbību saraksts'!N13</f>
        <v>07.;14.;21.;28</v>
      </c>
      <c r="O176" s="26" t="str">
        <f>'[15]Nodarbību saraksts'!O13</f>
        <v>07.;21.;28</v>
      </c>
      <c r="P176" s="26" t="str">
        <f>'[15]Nodarbību saraksts'!P13</f>
        <v>04.;11.;18.;25</v>
      </c>
      <c r="Q176" s="26" t="str">
        <f>'[15]Nodarbību saraksts'!Q13</f>
        <v>09.;16.</v>
      </c>
      <c r="R176" s="26" t="str">
        <f>'[15]Nodarbību saraksts'!R13</f>
        <v>Nodarbību skaits saskaņā ar programmu</v>
      </c>
      <c r="S176" s="27">
        <f>'[15]Nodarbību saraksts'!S13</f>
        <v>0.5625</v>
      </c>
      <c r="T176" s="27">
        <f>'[15]Nodarbību saraksts'!T13</f>
        <v>0.625</v>
      </c>
    </row>
    <row r="177" spans="1:20" ht="30" x14ac:dyDescent="0.25">
      <c r="A177" s="2" t="s">
        <v>21</v>
      </c>
      <c r="B177" s="38"/>
      <c r="C177" s="38"/>
      <c r="D177" s="20" t="str">
        <f>'[15]Nodarbību saraksts'!D14</f>
        <v>VAM 1.MG</v>
      </c>
      <c r="E177" s="20" t="str">
        <f>'[15]Nodarbību saraksts'!E14</f>
        <v>10kl</v>
      </c>
      <c r="F177" s="20" t="str">
        <f>'[15]Nodarbību saraksts'!F14</f>
        <v>Jelgavas Tehnoloģiju vidusskola</v>
      </c>
      <c r="G177" s="20" t="str">
        <f>'[15]Nodarbību saraksts'!G14</f>
        <v>Lielā iela 2, Jelgava</v>
      </c>
      <c r="H177" s="20">
        <f>'[15]Nodarbību saraksts'!H14</f>
        <v>10</v>
      </c>
      <c r="I177" s="20">
        <f>'[15]Nodarbību saraksts'!I14</f>
        <v>0</v>
      </c>
      <c r="J177" s="20">
        <f>'[15]Nodarbību saraksts'!J14</f>
        <v>0</v>
      </c>
      <c r="K177" s="20">
        <f>'[15]Nodarbību saraksts'!K14</f>
        <v>24</v>
      </c>
      <c r="L177" s="20">
        <f>'[15]Nodarbību saraksts'!L14</f>
        <v>8</v>
      </c>
      <c r="M177" s="20">
        <f>'[15]Nodarbību saraksts'!M14</f>
        <v>19</v>
      </c>
      <c r="N177" s="20">
        <f>'[15]Nodarbību saraksts'!N14</f>
        <v>23</v>
      </c>
      <c r="O177" s="20">
        <f>'[15]Nodarbību saraksts'!O14</f>
        <v>23</v>
      </c>
      <c r="P177" s="20">
        <f>'[15]Nodarbību saraksts'!P14</f>
        <v>20</v>
      </c>
      <c r="Q177" s="20">
        <f>'[15]Nodarbību saraksts'!Q14</f>
        <v>18</v>
      </c>
      <c r="R177" s="20">
        <f>'[15]Nodarbību saraksts'!R14</f>
        <v>0</v>
      </c>
      <c r="S177" s="21">
        <f>'[15]Nodarbību saraksts'!S14</f>
        <v>0.34375</v>
      </c>
      <c r="T177" s="21">
        <f>'[15]Nodarbību saraksts'!T14</f>
        <v>0.625</v>
      </c>
    </row>
    <row r="178" spans="1:20" ht="30" x14ac:dyDescent="0.25">
      <c r="A178" s="2" t="s">
        <v>22</v>
      </c>
      <c r="B178" s="38"/>
      <c r="C178" s="38"/>
      <c r="D178" s="26" t="str">
        <f>'[15]Nodarbību saraksts'!D15</f>
        <v>1.2.</v>
      </c>
      <c r="E178" s="26">
        <f>'[15]Nodarbību saraksts'!E15</f>
        <v>1</v>
      </c>
      <c r="F178" s="26" t="str">
        <f>'[15]Nodarbību saraksts'!F15</f>
        <v>Jelgavas 4. sākumskola</v>
      </c>
      <c r="G178" s="26" t="str">
        <f>'[15]Nodarbību saraksts'!G15</f>
        <v>O. Kalpaka iela 34, Jelgava</v>
      </c>
      <c r="H178" s="26">
        <f>'[15]Nodarbību saraksts'!H15</f>
        <v>15</v>
      </c>
      <c r="I178" s="20" t="str">
        <f>'[15]Nodarbību saraksts'!I15</f>
        <v>13.;20.;27.</v>
      </c>
      <c r="J178" s="20" t="str">
        <f>'[15]Nodarbību saraksts'!J15</f>
        <v>04.;11.;25.</v>
      </c>
      <c r="K178" s="20" t="str">
        <f>'[15]Nodarbību saraksts'!K15</f>
        <v>01.;08.;15.;22.</v>
      </c>
      <c r="L178" s="20" t="str">
        <f>'[15]Nodarbību saraksts'!L15</f>
        <v>06.;13.</v>
      </c>
      <c r="M178" s="26" t="str">
        <f>'[15]Nodarbību saraksts'!M15</f>
        <v>10.;17.;24.;31</v>
      </c>
      <c r="N178" s="26" t="str">
        <f>'[15]Nodarbību saraksts'!N15</f>
        <v>07.;14.;21.;28</v>
      </c>
      <c r="O178" s="26" t="str">
        <f>'[15]Nodarbību saraksts'!O15</f>
        <v>07.;21.;28</v>
      </c>
      <c r="P178" s="26" t="str">
        <f>'[15]Nodarbību saraksts'!P15</f>
        <v>04.;11.;18.;25</v>
      </c>
      <c r="Q178" s="26" t="str">
        <f>'[15]Nodarbību saraksts'!Q15</f>
        <v>09.;16.</v>
      </c>
      <c r="R178" s="26" t="str">
        <f>'[15]Nodarbību saraksts'!R15</f>
        <v>Nodarbību skaits saskaņā ar programmu</v>
      </c>
      <c r="S178" s="27">
        <f>'[15]Nodarbību saraksts'!S15</f>
        <v>0.63541666666666663</v>
      </c>
      <c r="T178" s="27">
        <f>'[15]Nodarbību saraksts'!T15</f>
        <v>0.69791666666666663</v>
      </c>
    </row>
    <row r="179" spans="1:20" ht="30" x14ac:dyDescent="0.25">
      <c r="A179" s="2" t="s">
        <v>23</v>
      </c>
      <c r="B179" s="38"/>
      <c r="C179" s="38"/>
      <c r="D179" s="26" t="str">
        <f>'[15]Nodarbību saraksts'!D16</f>
        <v>1.2.</v>
      </c>
      <c r="E179" s="26">
        <f>'[15]Nodarbību saraksts'!E16</f>
        <v>2</v>
      </c>
      <c r="F179" s="26" t="str">
        <f>'[15]Nodarbību saraksts'!F16</f>
        <v>Jelgavas 4. sākumskola</v>
      </c>
      <c r="G179" s="26" t="str">
        <f>'[15]Nodarbību saraksts'!G16</f>
        <v>O. Kalpaka iela 34, Jelgava</v>
      </c>
      <c r="H179" s="26">
        <f>'[15]Nodarbību saraksts'!H16</f>
        <v>15</v>
      </c>
      <c r="I179" s="20" t="str">
        <f>'[15]Nodarbību saraksts'!I16</f>
        <v>14.;21.;28.</v>
      </c>
      <c r="J179" s="20" t="str">
        <f>'[15]Nodarbību saraksts'!J16</f>
        <v>05.;12.;26.</v>
      </c>
      <c r="K179" s="20" t="str">
        <f>'[15]Nodarbību saraksts'!K16</f>
        <v>02.;09.;16.;23.</v>
      </c>
      <c r="L179" s="20" t="str">
        <f>'[15]Nodarbību saraksts'!L16</f>
        <v>07.;14.</v>
      </c>
      <c r="M179" s="26" t="str">
        <f>'[15]Nodarbību saraksts'!M16</f>
        <v>11.;18.;25.</v>
      </c>
      <c r="N179" s="26" t="str">
        <f>'[15]Nodarbību saraksts'!N16</f>
        <v>01.;08.;15.;22</v>
      </c>
      <c r="O179" s="26" t="str">
        <f>'[15]Nodarbību saraksts'!O16</f>
        <v>01.;08.;22.;29</v>
      </c>
      <c r="P179" s="26" t="str">
        <f>'[15]Nodarbību saraksts'!P16</f>
        <v>05.;12.;19.;26</v>
      </c>
      <c r="Q179" s="26" t="str">
        <f>'[15]Nodarbību saraksts'!Q16</f>
        <v>10.;17.</v>
      </c>
      <c r="R179" s="26" t="str">
        <f>'[15]Nodarbību saraksts'!R16</f>
        <v>Nodarbību skaits saskaņā ar programmu</v>
      </c>
      <c r="S179" s="27">
        <f>'[15]Nodarbību saraksts'!S16</f>
        <v>0.5625</v>
      </c>
      <c r="T179" s="27">
        <f>'[15]Nodarbību saraksts'!T16</f>
        <v>0.625</v>
      </c>
    </row>
    <row r="180" spans="1:20" x14ac:dyDescent="0.25">
      <c r="A180" s="2" t="s">
        <v>24</v>
      </c>
      <c r="B180" s="38"/>
      <c r="C180" s="38"/>
      <c r="D180" s="20" t="str">
        <f>'[15]Nodarbību saraksts'!D17</f>
        <v>VAM 1.MG</v>
      </c>
      <c r="E180" s="20">
        <f>'[15]Nodarbību saraksts'!E17</f>
        <v>203</v>
      </c>
      <c r="F180" s="20" t="str">
        <f>'[15]Nodarbību saraksts'!F17</f>
        <v>Jelgavas Tehnikums</v>
      </c>
      <c r="G180" s="20" t="str">
        <f>'[15]Nodarbību saraksts'!G17</f>
        <v>O. Kalpaka iela 37, Jelgava</v>
      </c>
      <c r="H180" s="20">
        <f>'[15]Nodarbību saraksts'!H17</f>
        <v>18</v>
      </c>
      <c r="I180" s="20" t="str">
        <f>'[15]Nodarbību saraksts'!I17</f>
        <v>9.</v>
      </c>
      <c r="J180" s="20" t="str">
        <f>'[15]Nodarbību saraksts'!J17</f>
        <v>7.</v>
      </c>
      <c r="K180" s="20" t="str">
        <f>'[15]Nodarbību saraksts'!K17</f>
        <v>04.</v>
      </c>
      <c r="L180" s="20" t="str">
        <f>'[15]Nodarbību saraksts'!L17</f>
        <v>02.</v>
      </c>
      <c r="M180" s="20">
        <f>'[15]Nodarbību saraksts'!M17</f>
        <v>13</v>
      </c>
      <c r="N180" s="20">
        <f>'[15]Nodarbību saraksts'!N17</f>
        <v>10</v>
      </c>
      <c r="O180" s="20">
        <f>'[15]Nodarbību saraksts'!O17</f>
        <v>10</v>
      </c>
      <c r="P180" s="20">
        <f>'[15]Nodarbību saraksts'!P17</f>
        <v>21</v>
      </c>
      <c r="Q180" s="20">
        <f>'[15]Nodarbību saraksts'!Q17</f>
        <v>19</v>
      </c>
      <c r="R180" s="20">
        <f>'[15]Nodarbību saraksts'!R17</f>
        <v>0</v>
      </c>
      <c r="S180" s="21">
        <f>'[15]Nodarbību saraksts'!S17</f>
        <v>0.35416666666666669</v>
      </c>
      <c r="T180" s="21">
        <f>'[15]Nodarbību saraksts'!T17</f>
        <v>0.63888888888888895</v>
      </c>
    </row>
    <row r="181" spans="1:20" x14ac:dyDescent="0.25">
      <c r="A181" s="2" t="s">
        <v>25</v>
      </c>
      <c r="B181" s="38"/>
      <c r="C181" s="38"/>
      <c r="D181" s="20" t="str">
        <f>'[15]Nodarbību saraksts'!D18</f>
        <v>VAM 1.MG</v>
      </c>
      <c r="E181" s="20" t="str">
        <f>'[15]Nodarbību saraksts'!E18</f>
        <v>206.</v>
      </c>
      <c r="F181" s="20" t="str">
        <f>'[15]Nodarbību saraksts'!F18</f>
        <v>Jelgavas Tehnikums</v>
      </c>
      <c r="G181" s="20" t="str">
        <f>'[15]Nodarbību saraksts'!G18</f>
        <v>O. Kalpaka iela 37, Jelgava</v>
      </c>
      <c r="H181" s="20">
        <f>'[15]Nodarbību saraksts'!H18</f>
        <v>14</v>
      </c>
      <c r="I181" s="20" t="str">
        <f>'[15]Nodarbību saraksts'!I18</f>
        <v>16.</v>
      </c>
      <c r="J181" s="20" t="str">
        <f>'[15]Nodarbību saraksts'!J18</f>
        <v>14.</v>
      </c>
      <c r="K181" s="20" t="str">
        <f>'[15]Nodarbību saraksts'!K18</f>
        <v>11.</v>
      </c>
      <c r="L181" s="20" t="str">
        <f>'[15]Nodarbību saraksts'!L18</f>
        <v>09.</v>
      </c>
      <c r="M181" s="20">
        <f>'[15]Nodarbību saraksts'!M18</f>
        <v>0</v>
      </c>
      <c r="N181" s="20">
        <f>'[15]Nodarbību saraksts'!N18</f>
        <v>16</v>
      </c>
      <c r="O181" s="20">
        <f>'[15]Nodarbību saraksts'!O18</f>
        <v>17</v>
      </c>
      <c r="P181" s="20">
        <f>'[15]Nodarbību saraksts'!P18</f>
        <v>14</v>
      </c>
      <c r="Q181" s="20">
        <f>'[15]Nodarbību saraksts'!Q18</f>
        <v>12</v>
      </c>
      <c r="R181" s="20" t="str">
        <f>'[15]Nodarbību saraksts'!R18</f>
        <v>Janvāra nodarbības pārceltas uz 09JUN</v>
      </c>
      <c r="S181" s="21">
        <f>'[15]Nodarbību saraksts'!S18</f>
        <v>0.35416666666666669</v>
      </c>
      <c r="T181" s="21">
        <f>'[15]Nodarbību saraksts'!T18</f>
        <v>0.63888888888888895</v>
      </c>
    </row>
    <row r="182" spans="1:20" x14ac:dyDescent="0.25">
      <c r="A182" s="2" t="s">
        <v>26</v>
      </c>
      <c r="B182" s="38"/>
      <c r="C182" s="38"/>
      <c r="D182" s="20" t="str">
        <f>'[15]Nodarbību saraksts'!D19</f>
        <v>VAM 1.MG</v>
      </c>
      <c r="E182" s="20" t="str">
        <f>'[15]Nodarbību saraksts'!E19</f>
        <v>210.</v>
      </c>
      <c r="F182" s="20" t="str">
        <f>'[15]Nodarbību saraksts'!F19</f>
        <v>Jelgavas Tehnikums</v>
      </c>
      <c r="G182" s="20" t="str">
        <f>'[15]Nodarbību saraksts'!G19</f>
        <v>O. Kalpaka iela 37, Jelgava</v>
      </c>
      <c r="H182" s="20">
        <f>'[15]Nodarbību saraksts'!H19</f>
        <v>13</v>
      </c>
      <c r="I182" s="20" t="str">
        <f>'[15]Nodarbību saraksts'!I19</f>
        <v>23.</v>
      </c>
      <c r="J182" s="20" t="str">
        <f>'[15]Nodarbību saraksts'!J19</f>
        <v>21.</v>
      </c>
      <c r="K182" s="20" t="str">
        <f>'[15]Nodarbību saraksts'!K19</f>
        <v>17.</v>
      </c>
      <c r="L182" s="20" t="str">
        <f>'[15]Nodarbību saraksts'!L19</f>
        <v>15.</v>
      </c>
      <c r="M182" s="20">
        <f>'[15]Nodarbību saraksts'!M19</f>
        <v>20</v>
      </c>
      <c r="N182" s="20">
        <f>'[15]Nodarbību saraksts'!N19</f>
        <v>24</v>
      </c>
      <c r="O182" s="20">
        <f>'[15]Nodarbību saraksts'!O19</f>
        <v>0</v>
      </c>
      <c r="P182" s="20" t="str">
        <f>'[15]Nodarbību saraksts'!P19</f>
        <v>07.;28</v>
      </c>
      <c r="Q182" s="20">
        <f>'[15]Nodarbību saraksts'!Q19</f>
        <v>0</v>
      </c>
      <c r="R182" s="20" t="str">
        <f>'[15]Nodarbību saraksts'!R19</f>
        <v>02.MAY pārcelts uz 02JUN</v>
      </c>
      <c r="S182" s="21">
        <f>'[15]Nodarbību saraksts'!S19</f>
        <v>0.35416666666666669</v>
      </c>
      <c r="T182" s="21">
        <f>'[15]Nodarbību saraksts'!T19</f>
        <v>0.63888888888888895</v>
      </c>
    </row>
    <row r="183" spans="1:20" x14ac:dyDescent="0.25">
      <c r="A183" s="2" t="s">
        <v>27</v>
      </c>
      <c r="B183" s="38"/>
      <c r="C183" s="38"/>
      <c r="D183" s="20" t="str">
        <f>'[15]Nodarbību saraksts'!D20</f>
        <v>VAM 1.MG</v>
      </c>
      <c r="E183" s="20" t="str">
        <f>'[15]Nodarbību saraksts'!E20</f>
        <v>205A</v>
      </c>
      <c r="F183" s="20" t="str">
        <f>'[15]Nodarbību saraksts'!F20</f>
        <v>Jelgavas Tehnikums</v>
      </c>
      <c r="G183" s="20" t="str">
        <f>'[15]Nodarbību saraksts'!G20</f>
        <v>O. Kalpaka iela 37, Jelgava</v>
      </c>
      <c r="H183" s="20">
        <f>'[15]Nodarbību saraksts'!H20</f>
        <v>14</v>
      </c>
      <c r="I183" s="20" t="str">
        <f>'[15]Nodarbību saraksts'!I20</f>
        <v>30.</v>
      </c>
      <c r="J183" s="20" t="str">
        <f>'[15]Nodarbību saraksts'!J20</f>
        <v>28.</v>
      </c>
      <c r="K183" s="20" t="str">
        <f>'[15]Nodarbību saraksts'!K20</f>
        <v>25.</v>
      </c>
      <c r="L183" s="20" t="str">
        <f>'[15]Nodarbību saraksts'!L20</f>
        <v>16.</v>
      </c>
      <c r="M183" s="20">
        <f>'[15]Nodarbību saraksts'!M20</f>
        <v>27</v>
      </c>
      <c r="N183" s="20">
        <f>'[15]Nodarbību saraksts'!N20</f>
        <v>3</v>
      </c>
      <c r="O183" s="20">
        <f>'[15]Nodarbību saraksts'!O20</f>
        <v>0</v>
      </c>
      <c r="P183" s="20">
        <f>'[15]Nodarbību saraksts'!P20</f>
        <v>29</v>
      </c>
      <c r="Q183" s="20" t="str">
        <f>'[15]Nodarbību saraksts'!Q20</f>
        <v>05.;26</v>
      </c>
      <c r="R183" s="20">
        <f>'[15]Nodarbību saraksts'!R20</f>
        <v>0</v>
      </c>
      <c r="S183" s="21">
        <f>'[15]Nodarbību saraksts'!S20</f>
        <v>0.35416666666666669</v>
      </c>
      <c r="T183" s="21">
        <f>'[15]Nodarbību saraksts'!T20</f>
        <v>0.63888888888888895</v>
      </c>
    </row>
    <row r="184" spans="1:20" x14ac:dyDescent="0.25">
      <c r="A184" s="2" t="s">
        <v>28</v>
      </c>
      <c r="B184" s="38"/>
      <c r="C184" s="38"/>
      <c r="D184" s="20" t="str">
        <f>'[15]Nodarbību saraksts'!D21</f>
        <v>Slodze +0,05</v>
      </c>
      <c r="E184" s="20">
        <f>'[15]Nodarbību saraksts'!E21</f>
        <v>0</v>
      </c>
      <c r="F184" s="20" t="str">
        <f>'[15]Nodarbību saraksts'!F21</f>
        <v>Jelgavas Tehnikums</v>
      </c>
      <c r="G184" s="20" t="str">
        <f>'[15]Nodarbību saraksts'!G21</f>
        <v>O. Kalpaka iela 37, Jelgava</v>
      </c>
      <c r="H184" s="20">
        <f>'[15]Nodarbību saraksts'!H21</f>
        <v>0</v>
      </c>
      <c r="I184" s="20">
        <f>'[15]Nodarbību saraksts'!I21</f>
        <v>0</v>
      </c>
      <c r="J184" s="20">
        <f>'[15]Nodarbību saraksts'!J21</f>
        <v>0</v>
      </c>
      <c r="K184" s="20">
        <f>'[15]Nodarbību saraksts'!K21</f>
        <v>0</v>
      </c>
      <c r="L184" s="20">
        <f>'[15]Nodarbību saraksts'!L21</f>
        <v>0</v>
      </c>
      <c r="M184" s="20">
        <f>'[15]Nodarbību saraksts'!M21</f>
        <v>0</v>
      </c>
      <c r="N184" s="20">
        <f>'[15]Nodarbību saraksts'!N21</f>
        <v>0</v>
      </c>
      <c r="O184" s="20">
        <f>'[15]Nodarbību saraksts'!O21</f>
        <v>0</v>
      </c>
      <c r="P184" s="20">
        <f>'[15]Nodarbību saraksts'!P21</f>
        <v>0</v>
      </c>
      <c r="Q184" s="20">
        <f>'[15]Nodarbību saraksts'!Q21</f>
        <v>0</v>
      </c>
      <c r="R184" s="20">
        <f>'[15]Nodarbību saraksts'!R21</f>
        <v>0</v>
      </c>
      <c r="S184" s="21">
        <f>'[15]Nodarbību saraksts'!S21</f>
        <v>0</v>
      </c>
      <c r="T184" s="21">
        <f>'[15]Nodarbību saraksts'!T21</f>
        <v>0</v>
      </c>
    </row>
    <row r="185" spans="1:20" x14ac:dyDescent="0.25">
      <c r="A185" s="2" t="s">
        <v>29</v>
      </c>
      <c r="B185" s="39"/>
      <c r="C185" s="39"/>
      <c r="D185" s="20">
        <f>'[15]Nodarbību saraksts'!D22</f>
        <v>0</v>
      </c>
      <c r="E185" s="20">
        <f>'[15]Nodarbību saraksts'!E22</f>
        <v>0</v>
      </c>
      <c r="F185" s="20">
        <f>'[15]Nodarbību saraksts'!F22</f>
        <v>0</v>
      </c>
      <c r="G185" s="20">
        <f>'[15]Nodarbību saraksts'!G22</f>
        <v>0</v>
      </c>
      <c r="H185" s="20">
        <f>'[15]Nodarbību saraksts'!H22</f>
        <v>0</v>
      </c>
      <c r="I185" s="20">
        <f>'[15]Nodarbību saraksts'!I22</f>
        <v>0</v>
      </c>
      <c r="J185" s="20">
        <f>'[15]Nodarbību saraksts'!J22</f>
        <v>0</v>
      </c>
      <c r="K185" s="20">
        <f>'[15]Nodarbību saraksts'!K22</f>
        <v>0</v>
      </c>
      <c r="L185" s="20">
        <f>'[15]Nodarbību saraksts'!L22</f>
        <v>0</v>
      </c>
      <c r="M185" s="20">
        <f>'[15]Nodarbību saraksts'!M22</f>
        <v>0</v>
      </c>
      <c r="N185" s="20">
        <f>'[15]Nodarbību saraksts'!N22</f>
        <v>0</v>
      </c>
      <c r="O185" s="20">
        <f>'[15]Nodarbību saraksts'!O22</f>
        <v>0</v>
      </c>
      <c r="P185" s="20">
        <f>'[15]Nodarbību saraksts'!P22</f>
        <v>0</v>
      </c>
      <c r="Q185" s="20">
        <f>'[15]Nodarbību saraksts'!Q22</f>
        <v>0</v>
      </c>
      <c r="R185" s="20">
        <f>'[15]Nodarbību saraksts'!R22</f>
        <v>0</v>
      </c>
      <c r="S185" s="21">
        <f>'[15]Nodarbību saraksts'!S22</f>
        <v>0</v>
      </c>
      <c r="T185" s="21">
        <f>'[15]Nodarbību saraksts'!T22</f>
        <v>0</v>
      </c>
    </row>
    <row r="186" spans="1:20" x14ac:dyDescent="0.25">
      <c r="A186" s="3"/>
      <c r="B186" s="22"/>
      <c r="C186" s="22"/>
      <c r="D186" s="22"/>
      <c r="E186" s="22"/>
      <c r="F186" s="22"/>
      <c r="G186" s="22"/>
      <c r="H186" s="23">
        <f t="shared" ref="H186" si="11">SUM(H176:H185)</f>
        <v>116</v>
      </c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</row>
    <row r="187" spans="1:20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</row>
    <row r="188" spans="1:20" ht="15" customHeight="1" x14ac:dyDescent="0.25">
      <c r="A188" s="2" t="s">
        <v>20</v>
      </c>
      <c r="B188" s="37" t="str">
        <f>'[16]Nodarbību saraksts'!$B$13</f>
        <v>Zane Lindenberga</v>
      </c>
      <c r="C188" s="37">
        <f>'[16]Nodarbību saraksts'!$C$13</f>
        <v>25671112</v>
      </c>
      <c r="D188" s="20" t="str">
        <f>'[16]Nodarbību saraksts'!D13</f>
        <v>VAM 1.MG</v>
      </c>
      <c r="E188" s="20">
        <f>'[16]Nodarbību saraksts'!E13</f>
        <v>0</v>
      </c>
      <c r="F188" s="20" t="str">
        <f>'[16]Nodarbību saraksts'!F13</f>
        <v>Zemgales vidusskola</v>
      </c>
      <c r="G188" s="20" t="str">
        <f>'[16]Nodarbību saraksts'!G13</f>
        <v>Sporta iela, Slampe,Tukuma novads</v>
      </c>
      <c r="H188" s="20">
        <f>'[16]Nodarbību saraksts'!H13</f>
        <v>8</v>
      </c>
      <c r="I188" s="20" t="str">
        <f>'[16]Nodarbību saraksts'!I13</f>
        <v>13.</v>
      </c>
      <c r="J188" s="20" t="str">
        <f>'[16]Nodarbību saraksts'!J13</f>
        <v>11.</v>
      </c>
      <c r="K188" s="20" t="str">
        <f>'[16]Nodarbību saraksts'!K13</f>
        <v>08.</v>
      </c>
      <c r="L188" s="20" t="str">
        <f>'[16]Nodarbību saraksts'!L13</f>
        <v>06.</v>
      </c>
      <c r="M188" s="20" t="str">
        <f>'[16]Nodarbību saraksts'!M13</f>
        <v>10.</v>
      </c>
      <c r="N188" s="20" t="str">
        <f>'[16]Nodarbību saraksts'!N13</f>
        <v>14.</v>
      </c>
      <c r="O188" s="20">
        <f>'[16]Nodarbību saraksts'!O13</f>
        <v>14</v>
      </c>
      <c r="P188" s="20" t="str">
        <f>'[16]Nodarbību saraksts'!P13</f>
        <v>11.</v>
      </c>
      <c r="Q188" s="20" t="str">
        <f>'[16]Nodarbību saraksts'!Q13</f>
        <v>16.</v>
      </c>
      <c r="R188" s="20">
        <f>'[16]Nodarbību saraksts'!R13</f>
        <v>0</v>
      </c>
      <c r="S188" s="21">
        <f>'[16]Nodarbību saraksts'!S13</f>
        <v>0.35416666666666669</v>
      </c>
      <c r="T188" s="21">
        <f>'[16]Nodarbību saraksts'!T13</f>
        <v>0.64583333333333337</v>
      </c>
    </row>
    <row r="189" spans="1:20" x14ac:dyDescent="0.25">
      <c r="A189" s="2" t="s">
        <v>21</v>
      </c>
      <c r="B189" s="38"/>
      <c r="C189" s="38"/>
      <c r="D189" s="20" t="str">
        <f>'[16]Nodarbību saraksts'!D14</f>
        <v>VAM 2.MG</v>
      </c>
      <c r="E189" s="20">
        <f>'[16]Nodarbību saraksts'!E14</f>
        <v>0</v>
      </c>
      <c r="F189" s="20" t="str">
        <f>'[16]Nodarbību saraksts'!F14</f>
        <v>Zemgales vidusskola</v>
      </c>
      <c r="G189" s="20" t="str">
        <f>'[16]Nodarbību saraksts'!G14</f>
        <v>Sporta iela, Slampe,Tukuma novads</v>
      </c>
      <c r="H189" s="20">
        <f>'[16]Nodarbību saraksts'!H14</f>
        <v>15</v>
      </c>
      <c r="I189" s="20" t="str">
        <f>'[16]Nodarbību saraksts'!I14</f>
        <v>20.</v>
      </c>
      <c r="J189" s="20">
        <f>'[16]Nodarbību saraksts'!J14</f>
        <v>25</v>
      </c>
      <c r="K189" s="20" t="str">
        <f>'[16]Nodarbību saraksts'!K14</f>
        <v>15.</v>
      </c>
      <c r="L189" s="20" t="str">
        <f>'[16]Nodarbību saraksts'!L14</f>
        <v>13.</v>
      </c>
      <c r="M189" s="20" t="str">
        <f>'[16]Nodarbību saraksts'!M14</f>
        <v>17.</v>
      </c>
      <c r="N189" s="20" t="str">
        <f>'[16]Nodarbību saraksts'!N14</f>
        <v>21.</v>
      </c>
      <c r="O189" s="20">
        <f>'[16]Nodarbību saraksts'!O14</f>
        <v>21</v>
      </c>
      <c r="P189" s="20">
        <f>'[16]Nodarbību saraksts'!P14</f>
        <v>18</v>
      </c>
      <c r="Q189" s="20">
        <f>'[16]Nodarbību saraksts'!Q14</f>
        <v>23</v>
      </c>
      <c r="R189" s="20">
        <f>'[16]Nodarbību saraksts'!R14</f>
        <v>0</v>
      </c>
      <c r="S189" s="21">
        <f>'[16]Nodarbību saraksts'!S14</f>
        <v>0.35416666666666669</v>
      </c>
      <c r="T189" s="21">
        <f>'[16]Nodarbību saraksts'!T14</f>
        <v>0.64583333333333337</v>
      </c>
    </row>
    <row r="190" spans="1:20" x14ac:dyDescent="0.25">
      <c r="A190" s="2" t="s">
        <v>22</v>
      </c>
      <c r="B190" s="38"/>
      <c r="C190" s="38"/>
      <c r="D190" s="20" t="str">
        <f>'[16]Nodarbību saraksts'!D15</f>
        <v>1.2.</v>
      </c>
      <c r="E190" s="20">
        <f>'[16]Nodarbību saraksts'!E15</f>
        <v>0</v>
      </c>
      <c r="F190" s="20" t="str">
        <f>'[16]Nodarbību saraksts'!F15</f>
        <v>Zemgales vidusskola</v>
      </c>
      <c r="G190" s="20" t="str">
        <f>'[16]Nodarbību saraksts'!G15</f>
        <v>Sporta iela, Slampe,Tukuma novads</v>
      </c>
      <c r="H190" s="20">
        <f>'[16]Nodarbību saraksts'!H15</f>
        <v>6</v>
      </c>
      <c r="I190" s="20" t="str">
        <f>'[16]Nodarbību saraksts'!I15</f>
        <v>15.;22.;29.;</v>
      </c>
      <c r="J190" s="20" t="str">
        <f>'[16]Nodarbību saraksts'!J15</f>
        <v>06.;18.;27.;</v>
      </c>
      <c r="K190" s="20" t="str">
        <f>'[16]Nodarbību saraksts'!K15</f>
        <v>03.;10.;17.;24.;</v>
      </c>
      <c r="L190" s="20" t="str">
        <f>'[16]Nodarbību saraksts'!L15</f>
        <v>01.;08.;</v>
      </c>
      <c r="M190" s="20" t="str">
        <f>'[16]Nodarbību saraksts'!M15</f>
        <v>12.;19.;26.;</v>
      </c>
      <c r="N190" s="20" t="str">
        <f>'[16]Nodarbību saraksts'!N15</f>
        <v>02.09.;16.;23.;</v>
      </c>
      <c r="O190" s="20" t="str">
        <f>'[16]Nodarbību saraksts'!O15</f>
        <v>02.;09.;16;23</v>
      </c>
      <c r="P190" s="20" t="str">
        <f>'[16]Nodarbību saraksts'!P15</f>
        <v>06.;13.;20.;27.</v>
      </c>
      <c r="Q190" s="20" t="str">
        <f>'[16]Nodarbību saraksts'!Q15</f>
        <v>04.;11.;18.;25.</v>
      </c>
      <c r="R190" s="20">
        <f>'[16]Nodarbību saraksts'!R15</f>
        <v>0</v>
      </c>
      <c r="S190" s="21">
        <f>'[16]Nodarbību saraksts'!S15</f>
        <v>0.54166666666666663</v>
      </c>
      <c r="T190" s="21">
        <f>'[16]Nodarbību saraksts'!T15</f>
        <v>0.60763888888888895</v>
      </c>
    </row>
    <row r="191" spans="1:20" x14ac:dyDescent="0.25">
      <c r="A191" s="2" t="s">
        <v>23</v>
      </c>
      <c r="B191" s="38"/>
      <c r="C191" s="38"/>
      <c r="D191" s="26" t="str">
        <f>'[16]Nodarbību saraksts'!D16</f>
        <v>3.5.</v>
      </c>
      <c r="E191" s="26">
        <f>'[16]Nodarbību saraksts'!E16</f>
        <v>0</v>
      </c>
      <c r="F191" s="26" t="str">
        <f>'[16]Nodarbību saraksts'!F16</f>
        <v>Zemgales vidusskola</v>
      </c>
      <c r="G191" s="26" t="str">
        <f>'[16]Nodarbību saraksts'!G16</f>
        <v>Sporta iela, Slampe,Tukuma novads</v>
      </c>
      <c r="H191" s="28">
        <f>'[16]Nodarbību saraksts'!H16</f>
        <v>13</v>
      </c>
      <c r="I191" s="20" t="str">
        <f>'[16]Nodarbību saraksts'!I16</f>
        <v>14.;21.;28.;</v>
      </c>
      <c r="J191" s="20" t="str">
        <f>'[16]Nodarbību saraksts'!J16</f>
        <v>05.;12.;26.;</v>
      </c>
      <c r="K191" s="20" t="str">
        <f>'[16]Nodarbību saraksts'!K16</f>
        <v>02.;09.;16.;23.;</v>
      </c>
      <c r="L191" s="20" t="str">
        <f>'[16]Nodarbību saraksts'!L16</f>
        <v>07.;</v>
      </c>
      <c r="M191" s="26" t="str">
        <f>'[16]Nodarbību saraksts'!M16</f>
        <v>11.;18.;25.;</v>
      </c>
      <c r="N191" s="26" t="str">
        <f>'[16]Nodarbību saraksts'!N16</f>
        <v>01.;08.;15.;22.;</v>
      </c>
      <c r="O191" s="26" t="str">
        <f>'[16]Nodarbību saraksts'!O16</f>
        <v>01.;08.;15.;22.;</v>
      </c>
      <c r="P191" s="26" t="str">
        <f>'[16]Nodarbību saraksts'!P16</f>
        <v>05.;12.;19.;26.</v>
      </c>
      <c r="Q191" s="26" t="str">
        <f>'[16]Nodarbību saraksts'!Q16</f>
        <v>03.;10.;17.;24.</v>
      </c>
      <c r="R191" s="26">
        <f>'[16]Nodarbību saraksts'!R16</f>
        <v>0</v>
      </c>
      <c r="S191" s="27">
        <f>'[16]Nodarbību saraksts'!S16</f>
        <v>0.66666666666666663</v>
      </c>
      <c r="T191" s="27">
        <f>'[16]Nodarbību saraksts'!T16</f>
        <v>0.73263888888888884</v>
      </c>
    </row>
    <row r="192" spans="1:20" ht="30" x14ac:dyDescent="0.25">
      <c r="A192" s="2" t="s">
        <v>24</v>
      </c>
      <c r="B192" s="38"/>
      <c r="C192" s="38"/>
      <c r="D192" s="20" t="str">
        <f>'[16]Nodarbību saraksts'!D17</f>
        <v>Studijas</v>
      </c>
      <c r="E192" s="20">
        <f>'[16]Nodarbību saraksts'!E17</f>
        <v>0</v>
      </c>
      <c r="F192" s="20" t="str">
        <f>'[16]Nodarbību saraksts'!F17</f>
        <v>LSPA</v>
      </c>
      <c r="G192" s="20" t="str">
        <f>'[16]Nodarbību saraksts'!G17</f>
        <v>Brīvības gatve 333, Rīga</v>
      </c>
      <c r="H192" s="20">
        <f>'[16]Nodarbību saraksts'!H17</f>
        <v>0</v>
      </c>
      <c r="I192" s="20" t="str">
        <f>'[16]Nodarbību saraksts'!I17</f>
        <v>03.;10.;17.;24.;</v>
      </c>
      <c r="J192" s="20" t="str">
        <f>'[16]Nodarbību saraksts'!J17</f>
        <v>01.;08.;15.;22.;29.;</v>
      </c>
      <c r="K192" s="20" t="str">
        <f>'[16]Nodarbību saraksts'!K17</f>
        <v>05.;12.;19.;26.;</v>
      </c>
      <c r="L192" s="20" t="str">
        <f>'[16]Nodarbību saraksts'!L17</f>
        <v>03.;10.;17.;</v>
      </c>
      <c r="M192" s="20" t="str">
        <f>'[16]Nodarbību saraksts'!M17</f>
        <v>7.;14.;21.;28.;</v>
      </c>
      <c r="N192" s="20">
        <f>'[16]Nodarbību saraksts'!N17</f>
        <v>0</v>
      </c>
      <c r="O192" s="20">
        <f>'[16]Nodarbību saraksts'!O17</f>
        <v>0</v>
      </c>
      <c r="P192" s="20">
        <f>'[16]Nodarbību saraksts'!P17</f>
        <v>0</v>
      </c>
      <c r="Q192" s="20">
        <f>'[16]Nodarbību saraksts'!Q17</f>
        <v>0</v>
      </c>
      <c r="R192" s="20">
        <f>'[16]Nodarbību saraksts'!R17</f>
        <v>0</v>
      </c>
      <c r="S192" s="21">
        <f>'[16]Nodarbību saraksts'!S17</f>
        <v>0.33333333333333331</v>
      </c>
      <c r="T192" s="21">
        <f>'[16]Nodarbību saraksts'!T17</f>
        <v>0.625</v>
      </c>
    </row>
    <row r="193" spans="1:20" x14ac:dyDescent="0.25">
      <c r="A193" s="2" t="s">
        <v>25</v>
      </c>
      <c r="B193" s="38"/>
      <c r="C193" s="38"/>
      <c r="D193" s="26">
        <f>'[16]Nodarbību saraksts'!D18</f>
        <v>0</v>
      </c>
      <c r="E193" s="26">
        <f>'[16]Nodarbību saraksts'!E18</f>
        <v>0</v>
      </c>
      <c r="F193" s="26">
        <f>'[16]Nodarbību saraksts'!F18</f>
        <v>0</v>
      </c>
      <c r="G193" s="26">
        <f>'[16]Nodarbību saraksts'!G18</f>
        <v>0</v>
      </c>
      <c r="H193" s="28">
        <f>'[16]Nodarbību saraksts'!H18</f>
        <v>0</v>
      </c>
      <c r="I193" s="20">
        <f>'[16]Nodarbību saraksts'!I18</f>
        <v>0</v>
      </c>
      <c r="J193" s="20">
        <f>'[16]Nodarbību saraksts'!J18</f>
        <v>0</v>
      </c>
      <c r="K193" s="20">
        <f>'[16]Nodarbību saraksts'!K18</f>
        <v>0</v>
      </c>
      <c r="L193" s="20">
        <f>'[16]Nodarbību saraksts'!L18</f>
        <v>0</v>
      </c>
      <c r="M193" s="26">
        <f>'[16]Nodarbību saraksts'!M18</f>
        <v>0</v>
      </c>
      <c r="N193" s="26">
        <f>'[16]Nodarbību saraksts'!N18</f>
        <v>0</v>
      </c>
      <c r="O193" s="26">
        <f>'[16]Nodarbību saraksts'!O18</f>
        <v>0</v>
      </c>
      <c r="P193" s="26">
        <f>'[16]Nodarbību saraksts'!P18</f>
        <v>0</v>
      </c>
      <c r="Q193" s="26">
        <f>'[16]Nodarbību saraksts'!Q18</f>
        <v>0</v>
      </c>
      <c r="R193" s="26">
        <f>'[16]Nodarbību saraksts'!R18</f>
        <v>0</v>
      </c>
      <c r="S193" s="27">
        <f>'[16]Nodarbību saraksts'!S18</f>
        <v>0</v>
      </c>
      <c r="T193" s="27">
        <f>'[16]Nodarbību saraksts'!T18</f>
        <v>0</v>
      </c>
    </row>
    <row r="194" spans="1:20" x14ac:dyDescent="0.25">
      <c r="A194" s="2" t="s">
        <v>26</v>
      </c>
      <c r="B194" s="38"/>
      <c r="C194" s="38"/>
      <c r="D194" s="20">
        <f>'[16]Nodarbību saraksts'!D19</f>
        <v>0</v>
      </c>
      <c r="E194" s="20">
        <f>'[16]Nodarbību saraksts'!E19</f>
        <v>0</v>
      </c>
      <c r="F194" s="20">
        <f>'[16]Nodarbību saraksts'!F19</f>
        <v>0</v>
      </c>
      <c r="G194" s="20">
        <f>'[16]Nodarbību saraksts'!G19</f>
        <v>0</v>
      </c>
      <c r="H194" s="20">
        <f>'[16]Nodarbību saraksts'!H19</f>
        <v>0</v>
      </c>
      <c r="I194" s="20">
        <f>'[16]Nodarbību saraksts'!I19</f>
        <v>0</v>
      </c>
      <c r="J194" s="20">
        <f>'[16]Nodarbību saraksts'!J19</f>
        <v>0</v>
      </c>
      <c r="K194" s="20">
        <f>'[16]Nodarbību saraksts'!K19</f>
        <v>0</v>
      </c>
      <c r="L194" s="20">
        <f>'[16]Nodarbību saraksts'!L19</f>
        <v>0</v>
      </c>
      <c r="M194" s="20">
        <f>'[16]Nodarbību saraksts'!M19</f>
        <v>0</v>
      </c>
      <c r="N194" s="20">
        <f>'[16]Nodarbību saraksts'!N19</f>
        <v>0</v>
      </c>
      <c r="O194" s="20">
        <f>'[16]Nodarbību saraksts'!O19</f>
        <v>0</v>
      </c>
      <c r="P194" s="20">
        <f>'[16]Nodarbību saraksts'!P19</f>
        <v>0</v>
      </c>
      <c r="Q194" s="20">
        <f>'[16]Nodarbību saraksts'!Q19</f>
        <v>0</v>
      </c>
      <c r="R194" s="20">
        <f>'[16]Nodarbību saraksts'!R19</f>
        <v>0</v>
      </c>
      <c r="S194" s="21">
        <f>'[16]Nodarbību saraksts'!S19</f>
        <v>0</v>
      </c>
      <c r="T194" s="21">
        <f>'[16]Nodarbību saraksts'!T19</f>
        <v>0</v>
      </c>
    </row>
    <row r="195" spans="1:20" ht="15" customHeight="1" x14ac:dyDescent="0.25">
      <c r="A195" s="2" t="s">
        <v>27</v>
      </c>
      <c r="B195" s="38"/>
      <c r="C195" s="38"/>
      <c r="D195" s="20">
        <f>'[16]Nodarbību saraksts'!D20</f>
        <v>0</v>
      </c>
      <c r="E195" s="20">
        <f>'[16]Nodarbību saraksts'!E20</f>
        <v>0</v>
      </c>
      <c r="F195" s="20">
        <f>'[16]Nodarbību saraksts'!F20</f>
        <v>0</v>
      </c>
      <c r="G195" s="20">
        <f>'[16]Nodarbību saraksts'!G20</f>
        <v>0</v>
      </c>
      <c r="H195" s="20">
        <f>'[16]Nodarbību saraksts'!H20</f>
        <v>0</v>
      </c>
      <c r="I195" s="20">
        <f>'[16]Nodarbību saraksts'!I20</f>
        <v>0</v>
      </c>
      <c r="J195" s="20">
        <f>'[16]Nodarbību saraksts'!J20</f>
        <v>0</v>
      </c>
      <c r="K195" s="20">
        <f>'[16]Nodarbību saraksts'!K20</f>
        <v>0</v>
      </c>
      <c r="L195" s="20">
        <f>'[16]Nodarbību saraksts'!L20</f>
        <v>0</v>
      </c>
      <c r="M195" s="20">
        <f>'[16]Nodarbību saraksts'!M20</f>
        <v>0</v>
      </c>
      <c r="N195" s="20">
        <f>'[16]Nodarbību saraksts'!N20</f>
        <v>0</v>
      </c>
      <c r="O195" s="20">
        <f>'[16]Nodarbību saraksts'!O20</f>
        <v>0</v>
      </c>
      <c r="P195" s="20">
        <f>'[16]Nodarbību saraksts'!P20</f>
        <v>0</v>
      </c>
      <c r="Q195" s="20">
        <f>'[16]Nodarbību saraksts'!Q20</f>
        <v>0</v>
      </c>
      <c r="R195" s="20">
        <f>'[16]Nodarbību saraksts'!R20</f>
        <v>0</v>
      </c>
      <c r="S195" s="21">
        <f>'[16]Nodarbību saraksts'!S20</f>
        <v>0</v>
      </c>
      <c r="T195" s="21">
        <f>'[16]Nodarbību saraksts'!T20</f>
        <v>0</v>
      </c>
    </row>
    <row r="196" spans="1:20" x14ac:dyDescent="0.25">
      <c r="A196" s="2" t="s">
        <v>28</v>
      </c>
      <c r="B196" s="38"/>
      <c r="C196" s="38"/>
      <c r="D196" s="20">
        <f>'[16]Nodarbību saraksts'!D21</f>
        <v>0</v>
      </c>
      <c r="E196" s="20">
        <f>'[16]Nodarbību saraksts'!E21</f>
        <v>0</v>
      </c>
      <c r="F196" s="20">
        <f>'[16]Nodarbību saraksts'!F21</f>
        <v>0</v>
      </c>
      <c r="G196" s="20">
        <f>'[16]Nodarbību saraksts'!G21</f>
        <v>0</v>
      </c>
      <c r="H196" s="20">
        <f>'[16]Nodarbību saraksts'!H21</f>
        <v>0</v>
      </c>
      <c r="I196" s="20">
        <f>'[16]Nodarbību saraksts'!I21</f>
        <v>0</v>
      </c>
      <c r="J196" s="20">
        <f>'[16]Nodarbību saraksts'!J21</f>
        <v>0</v>
      </c>
      <c r="K196" s="20">
        <f>'[16]Nodarbību saraksts'!K21</f>
        <v>0</v>
      </c>
      <c r="L196" s="20">
        <f>'[16]Nodarbību saraksts'!L21</f>
        <v>0</v>
      </c>
      <c r="M196" s="20">
        <f>'[16]Nodarbību saraksts'!M21</f>
        <v>0</v>
      </c>
      <c r="N196" s="20">
        <f>'[16]Nodarbību saraksts'!N21</f>
        <v>0</v>
      </c>
      <c r="O196" s="20">
        <f>'[16]Nodarbību saraksts'!O21</f>
        <v>0</v>
      </c>
      <c r="P196" s="20">
        <f>'[16]Nodarbību saraksts'!P21</f>
        <v>0</v>
      </c>
      <c r="Q196" s="20">
        <f>'[16]Nodarbību saraksts'!Q21</f>
        <v>0</v>
      </c>
      <c r="R196" s="20">
        <f>'[16]Nodarbību saraksts'!R21</f>
        <v>0</v>
      </c>
      <c r="S196" s="21">
        <f>'[16]Nodarbību saraksts'!S21</f>
        <v>0</v>
      </c>
      <c r="T196" s="21">
        <f>'[16]Nodarbību saraksts'!T21</f>
        <v>0</v>
      </c>
    </row>
    <row r="197" spans="1:20" x14ac:dyDescent="0.25">
      <c r="A197" s="2" t="s">
        <v>29</v>
      </c>
      <c r="B197" s="39"/>
      <c r="C197" s="39"/>
      <c r="D197" s="20">
        <f>'[16]Nodarbību saraksts'!D22</f>
        <v>0</v>
      </c>
      <c r="E197" s="20">
        <f>'[16]Nodarbību saraksts'!E22</f>
        <v>0</v>
      </c>
      <c r="F197" s="20">
        <f>'[16]Nodarbību saraksts'!F22</f>
        <v>0</v>
      </c>
      <c r="G197" s="20">
        <f>'[16]Nodarbību saraksts'!G22</f>
        <v>0</v>
      </c>
      <c r="H197" s="20">
        <f>'[16]Nodarbību saraksts'!H22</f>
        <v>0</v>
      </c>
      <c r="I197" s="20">
        <f>'[16]Nodarbību saraksts'!I22</f>
        <v>0</v>
      </c>
      <c r="J197" s="20">
        <f>'[16]Nodarbību saraksts'!J22</f>
        <v>0</v>
      </c>
      <c r="K197" s="20">
        <f>'[16]Nodarbību saraksts'!K22</f>
        <v>0</v>
      </c>
      <c r="L197" s="20">
        <f>'[16]Nodarbību saraksts'!L22</f>
        <v>0</v>
      </c>
      <c r="M197" s="20">
        <f>'[16]Nodarbību saraksts'!M22</f>
        <v>0</v>
      </c>
      <c r="N197" s="20">
        <f>'[16]Nodarbību saraksts'!N22</f>
        <v>0</v>
      </c>
      <c r="O197" s="20">
        <f>'[16]Nodarbību saraksts'!O22</f>
        <v>0</v>
      </c>
      <c r="P197" s="20">
        <f>'[16]Nodarbību saraksts'!P22</f>
        <v>0</v>
      </c>
      <c r="Q197" s="20">
        <f>'[16]Nodarbību saraksts'!Q22</f>
        <v>0</v>
      </c>
      <c r="R197" s="20">
        <f>'[16]Nodarbību saraksts'!R22</f>
        <v>0</v>
      </c>
      <c r="S197" s="21">
        <f>'[16]Nodarbību saraksts'!S22</f>
        <v>0</v>
      </c>
      <c r="T197" s="21">
        <f>'[16]Nodarbību saraksts'!T22</f>
        <v>0</v>
      </c>
    </row>
    <row r="198" spans="1:20" x14ac:dyDescent="0.25">
      <c r="A198" s="3"/>
      <c r="B198" s="22"/>
      <c r="C198" s="22"/>
      <c r="D198" s="22"/>
      <c r="E198" s="22"/>
      <c r="F198" s="22"/>
      <c r="G198" s="22"/>
      <c r="H198" s="23">
        <f t="shared" ref="H198" si="12">SUM(H188:H197)</f>
        <v>42</v>
      </c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</row>
    <row r="199" spans="1:20" x14ac:dyDescent="0.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</row>
    <row r="200" spans="1:20" ht="15" customHeight="1" x14ac:dyDescent="0.25">
      <c r="A200" s="2" t="s">
        <v>20</v>
      </c>
      <c r="B200" s="37" t="str">
        <f>'[17]Nodarbību saraksts'!$B$13</f>
        <v>Edgars Lulbergs</v>
      </c>
      <c r="C200" s="37">
        <f>'[17]Nodarbību saraksts'!$C$13</f>
        <v>29177444</v>
      </c>
      <c r="D200" s="26" t="str">
        <f>'[17]Nodarbību saraksts'!D13</f>
        <v>2.3.</v>
      </c>
      <c r="E200" s="26" t="str">
        <f>'[17]Nodarbību saraksts'!E13</f>
        <v>jaunākā grupa</v>
      </c>
      <c r="F200" s="26" t="str">
        <f>'[17]Nodarbību saraksts'!F13</f>
        <v>Lielvircava</v>
      </c>
      <c r="G200" s="26" t="str">
        <f>'[17]Nodarbību saraksts'!G13</f>
        <v>Lielvircavas iela 4, Lielvircava, Platones pagasts, Jelgavas novads</v>
      </c>
      <c r="H200" s="26">
        <f>'[17]Nodarbību saraksts'!H13</f>
        <v>15</v>
      </c>
      <c r="I200" s="20" t="str">
        <f>'[17]Nodarbību saraksts'!I13</f>
        <v>15.;22.;29.</v>
      </c>
      <c r="J200" s="20" t="str">
        <f>'[17]Nodarbību saraksts'!J13</f>
        <v>06.;13.;27.</v>
      </c>
      <c r="K200" s="20" t="str">
        <f>'[17]Nodarbību saraksts'!K13</f>
        <v>03.;10.;17.;24.</v>
      </c>
      <c r="L200" s="20" t="str">
        <f>'[17]Nodarbību saraksts'!L13</f>
        <v>01.;08.;15.</v>
      </c>
      <c r="M200" s="26" t="str">
        <f>'[17]Nodarbību saraksts'!M13</f>
        <v>12.;19.;26.</v>
      </c>
      <c r="N200" s="26" t="str">
        <f>'[17]Nodarbību saraksts'!N13</f>
        <v>02.;09.;16.;23.</v>
      </c>
      <c r="O200" s="26" t="str">
        <f>'[17]Nodarbību saraksts'!O13</f>
        <v>09.,23.,30.</v>
      </c>
      <c r="P200" s="26" t="str">
        <f>'[17]Nodarbību saraksts'!P13</f>
        <v>06.,13.,20.,27.</v>
      </c>
      <c r="Q200" s="26" t="str">
        <f>'[17]Nodarbību saraksts'!Q13</f>
        <v>04.,11.,18.</v>
      </c>
      <c r="R200" s="26">
        <f>'[17]Nodarbību saraksts'!R13</f>
        <v>0</v>
      </c>
      <c r="S200" s="27">
        <f>'[17]Nodarbību saraksts'!S13</f>
        <v>0.66666666666666663</v>
      </c>
      <c r="T200" s="27">
        <f>'[17]Nodarbību saraksts'!T13</f>
        <v>0.73263888888888884</v>
      </c>
    </row>
    <row r="201" spans="1:20" ht="15" customHeight="1" x14ac:dyDescent="0.25">
      <c r="A201" s="2" t="s">
        <v>21</v>
      </c>
      <c r="B201" s="38"/>
      <c r="C201" s="38"/>
      <c r="D201" s="26" t="str">
        <f>'[17]Nodarbību saraksts'!D14</f>
        <v>3.5.</v>
      </c>
      <c r="E201" s="26" t="str">
        <f>'[17]Nodarbību saraksts'!E14</f>
        <v>vecākā grupa</v>
      </c>
      <c r="F201" s="26" t="str">
        <f>'[17]Nodarbību saraksts'!F14</f>
        <v>Lielvircava</v>
      </c>
      <c r="G201" s="26" t="str">
        <f>'[17]Nodarbību saraksts'!G14</f>
        <v>Lielvircavas iela 4, Lielvircava, Platones pagasts, Jelgavas novads</v>
      </c>
      <c r="H201" s="26">
        <f>'[17]Nodarbību saraksts'!H14</f>
        <v>15</v>
      </c>
      <c r="I201" s="20" t="str">
        <f>'[17]Nodarbību saraksts'!I14</f>
        <v>14.;21.;28.</v>
      </c>
      <c r="J201" s="20" t="str">
        <f>'[17]Nodarbību saraksts'!J14</f>
        <v>06.;13.;27.</v>
      </c>
      <c r="K201" s="20" t="str">
        <f>'[17]Nodarbību saraksts'!K14</f>
        <v>03.;10.;17.;24.</v>
      </c>
      <c r="L201" s="20" t="str">
        <f>'[17]Nodarbību saraksts'!L14</f>
        <v>01.;08.;15.</v>
      </c>
      <c r="M201" s="26" t="str">
        <f>'[17]Nodarbību saraksts'!M14</f>
        <v>12.;19.;26.</v>
      </c>
      <c r="N201" s="26" t="str">
        <f>'[17]Nodarbību saraksts'!N14</f>
        <v>02.;09.;16.;23.</v>
      </c>
      <c r="O201" s="26" t="str">
        <f>'[17]Nodarbību saraksts'!O14</f>
        <v>09.,23.,30.</v>
      </c>
      <c r="P201" s="26" t="str">
        <f>'[17]Nodarbību saraksts'!P14</f>
        <v>06.,13.,20.,27.</v>
      </c>
      <c r="Q201" s="26" t="str">
        <f>'[17]Nodarbību saraksts'!Q14</f>
        <v>04.,11.,18.</v>
      </c>
      <c r="R201" s="26">
        <f>'[17]Nodarbību saraksts'!R14</f>
        <v>0</v>
      </c>
      <c r="S201" s="27">
        <f>'[17]Nodarbību saraksts'!S14</f>
        <v>0.75</v>
      </c>
      <c r="T201" s="27">
        <f>'[17]Nodarbību saraksts'!T14</f>
        <v>0.81597222222222221</v>
      </c>
    </row>
    <row r="202" spans="1:20" ht="15" customHeight="1" x14ac:dyDescent="0.25">
      <c r="A202" s="2" t="s">
        <v>22</v>
      </c>
      <c r="B202" s="38"/>
      <c r="C202" s="38"/>
      <c r="D202" s="20" t="str">
        <f>'[17]Nodarbību saraksts'!D15</f>
        <v>VAM 1.MG</v>
      </c>
      <c r="E202" s="20">
        <f>'[17]Nodarbību saraksts'!E15</f>
        <v>201</v>
      </c>
      <c r="F202" s="20" t="str">
        <f>'[17]Nodarbību saraksts'!F15</f>
        <v>Jelgavas tehnikums</v>
      </c>
      <c r="G202" s="20" t="str">
        <f>'[17]Nodarbību saraksts'!G15</f>
        <v>Pulkveža Oskara Kalpaka iela 37, Jelgava</v>
      </c>
      <c r="H202" s="20">
        <f>'[17]Nodarbību saraksts'!H15</f>
        <v>13</v>
      </c>
      <c r="I202" s="20" t="str">
        <f>'[17]Nodarbību saraksts'!I15</f>
        <v>06.</v>
      </c>
      <c r="J202" s="20" t="str">
        <f>'[17]Nodarbību saraksts'!J15</f>
        <v>04.</v>
      </c>
      <c r="K202" s="20" t="str">
        <f>'[17]Nodarbību saraksts'!K15</f>
        <v>01.</v>
      </c>
      <c r="L202" s="20" t="str">
        <f>'[17]Nodarbību saraksts'!L15</f>
        <v>06.</v>
      </c>
      <c r="M202" s="20">
        <f>'[17]Nodarbību saraksts'!M15</f>
        <v>10</v>
      </c>
      <c r="N202" s="20" t="str">
        <f>'[17]Nodarbību saraksts'!N15</f>
        <v>07.</v>
      </c>
      <c r="O202" s="20" t="str">
        <f>'[17]Nodarbību saraksts'!O15</f>
        <v>07.</v>
      </c>
      <c r="P202" s="20" t="str">
        <f>'[17]Nodarbību saraksts'!P15</f>
        <v>04.</v>
      </c>
      <c r="Q202" s="20">
        <f>'[17]Nodarbību saraksts'!Q15</f>
        <v>0</v>
      </c>
      <c r="R202" s="20">
        <f>'[17]Nodarbību saraksts'!R15</f>
        <v>0</v>
      </c>
      <c r="S202" s="21">
        <f>'[17]Nodarbību saraksts'!S15</f>
        <v>0.35416666666666669</v>
      </c>
      <c r="T202" s="21">
        <f>'[17]Nodarbību saraksts'!T15</f>
        <v>0.63194444444444442</v>
      </c>
    </row>
    <row r="203" spans="1:20" x14ac:dyDescent="0.25">
      <c r="A203" s="2" t="s">
        <v>23</v>
      </c>
      <c r="B203" s="38"/>
      <c r="C203" s="38"/>
      <c r="D203" s="20" t="str">
        <f>'[17]Nodarbību saraksts'!D16</f>
        <v>VAM 1.MG</v>
      </c>
      <c r="E203" s="20" t="str">
        <f>'[17]Nodarbību saraksts'!E16</f>
        <v>201a</v>
      </c>
      <c r="F203" s="20" t="str">
        <f>'[17]Nodarbību saraksts'!F16</f>
        <v>Jelgavas tehnikums</v>
      </c>
      <c r="G203" s="20" t="str">
        <f>'[17]Nodarbību saraksts'!G16</f>
        <v>Pulkveža Oskara Kalpaka iela 37, Jelgava</v>
      </c>
      <c r="H203" s="20">
        <f>'[17]Nodarbību saraksts'!H16</f>
        <v>15</v>
      </c>
      <c r="I203" s="20" t="str">
        <f>'[17]Nodarbību saraksts'!I16</f>
        <v>07.</v>
      </c>
      <c r="J203" s="20" t="str">
        <f>'[17]Nodarbību saraksts'!J16</f>
        <v>05.</v>
      </c>
      <c r="K203" s="20" t="str">
        <f>'[17]Nodarbību saraksts'!K16</f>
        <v>02.</v>
      </c>
      <c r="L203" s="20" t="str">
        <f>'[17]Nodarbību saraksts'!L16</f>
        <v>07.</v>
      </c>
      <c r="M203" s="20">
        <f>'[17]Nodarbību saraksts'!M16</f>
        <v>11</v>
      </c>
      <c r="N203" s="20" t="str">
        <f>'[17]Nodarbību saraksts'!N16</f>
        <v>01.;15.</v>
      </c>
      <c r="O203" s="20">
        <f>'[17]Nodarbību saraksts'!O16</f>
        <v>0</v>
      </c>
      <c r="P203" s="20" t="str">
        <f>'[17]Nodarbību saraksts'!P16</f>
        <v>26.</v>
      </c>
      <c r="Q203" s="20" t="str">
        <f>'[17]Nodarbību saraksts'!Q16</f>
        <v>03.</v>
      </c>
      <c r="R203" s="20">
        <f>'[17]Nodarbību saraksts'!R16</f>
        <v>0</v>
      </c>
      <c r="S203" s="21">
        <f>'[17]Nodarbību saraksts'!S16</f>
        <v>0.35416666666666669</v>
      </c>
      <c r="T203" s="21">
        <f>'[17]Nodarbību saraksts'!T16</f>
        <v>0.63194444444444442</v>
      </c>
    </row>
    <row r="204" spans="1:20" x14ac:dyDescent="0.25">
      <c r="A204" s="2" t="s">
        <v>24</v>
      </c>
      <c r="B204" s="38"/>
      <c r="C204" s="38"/>
      <c r="D204" s="20" t="str">
        <f>'[17]Nodarbību saraksts'!D17</f>
        <v>VAM 1.MG</v>
      </c>
      <c r="E204" s="20">
        <f>'[17]Nodarbību saraksts'!E17</f>
        <v>204</v>
      </c>
      <c r="F204" s="20" t="str">
        <f>'[17]Nodarbību saraksts'!F17</f>
        <v>Jelgavas tehnikums</v>
      </c>
      <c r="G204" s="20" t="str">
        <f>'[17]Nodarbību saraksts'!G17</f>
        <v>Pulkveža Oskara Kalpaka iela 37, Jelgava</v>
      </c>
      <c r="H204" s="20">
        <f>'[17]Nodarbību saraksts'!H17</f>
        <v>13</v>
      </c>
      <c r="I204" s="20" t="str">
        <f>'[17]Nodarbību saraksts'!I17</f>
        <v>13.</v>
      </c>
      <c r="J204" s="20" t="str">
        <f>'[17]Nodarbību saraksts'!J17</f>
        <v>11.</v>
      </c>
      <c r="K204" s="20" t="str">
        <f>'[17]Nodarbību saraksts'!K17</f>
        <v>08.</v>
      </c>
      <c r="L204" s="20" t="str">
        <f>'[17]Nodarbību saraksts'!L17</f>
        <v>13.</v>
      </c>
      <c r="M204" s="20">
        <f>'[17]Nodarbību saraksts'!M17</f>
        <v>17</v>
      </c>
      <c r="N204" s="20" t="str">
        <f>'[17]Nodarbību saraksts'!N17</f>
        <v>14.</v>
      </c>
      <c r="O204" s="20" t="str">
        <f>'[17]Nodarbību saraksts'!O17</f>
        <v>14.</v>
      </c>
      <c r="P204" s="20" t="str">
        <f>'[17]Nodarbību saraksts'!P17</f>
        <v>11.</v>
      </c>
      <c r="Q204" s="20" t="str">
        <f>'[17]Nodarbību saraksts'!Q17</f>
        <v>09.,23.</v>
      </c>
      <c r="R204" s="20">
        <f>'[17]Nodarbību saraksts'!R17</f>
        <v>0</v>
      </c>
      <c r="S204" s="21">
        <f>'[17]Nodarbību saraksts'!S17</f>
        <v>0.35416666666666669</v>
      </c>
      <c r="T204" s="21">
        <f>'[17]Nodarbību saraksts'!T17</f>
        <v>0.63194444444444442</v>
      </c>
    </row>
    <row r="205" spans="1:20" x14ac:dyDescent="0.25">
      <c r="A205" s="2" t="s">
        <v>25</v>
      </c>
      <c r="B205" s="38"/>
      <c r="C205" s="38"/>
      <c r="D205" s="20" t="str">
        <f>'[17]Nodarbību saraksts'!D18</f>
        <v>VAM 1.MG</v>
      </c>
      <c r="E205" s="20">
        <f>'[17]Nodarbību saraksts'!E18</f>
        <v>205</v>
      </c>
      <c r="F205" s="20" t="str">
        <f>'[17]Nodarbību saraksts'!F18</f>
        <v>Jelgavas tehnikums</v>
      </c>
      <c r="G205" s="20" t="str">
        <f>'[17]Nodarbību saraksts'!G18</f>
        <v>Pulkveža Oskara Kalpaka iela 37, Jelgava</v>
      </c>
      <c r="H205" s="20">
        <f>'[17]Nodarbību saraksts'!H18</f>
        <v>13</v>
      </c>
      <c r="I205" s="20" t="str">
        <f>'[17]Nodarbību saraksts'!I18</f>
        <v>14.</v>
      </c>
      <c r="J205" s="20" t="str">
        <f>'[17]Nodarbību saraksts'!J18</f>
        <v>12.</v>
      </c>
      <c r="K205" s="20" t="str">
        <f>'[17]Nodarbību saraksts'!K18</f>
        <v>09.</v>
      </c>
      <c r="L205" s="20" t="str">
        <f>'[17]Nodarbību saraksts'!L18</f>
        <v>14.</v>
      </c>
      <c r="M205" s="20">
        <f>'[17]Nodarbību saraksts'!M18</f>
        <v>18</v>
      </c>
      <c r="N205" s="20" t="str">
        <f>'[17]Nodarbību saraksts'!N18</f>
        <v>08.</v>
      </c>
      <c r="O205" s="20" t="str">
        <f>'[17]Nodarbību saraksts'!O18</f>
        <v>15.</v>
      </c>
      <c r="P205" s="20" t="str">
        <f>'[17]Nodarbību saraksts'!P18</f>
        <v>12.</v>
      </c>
      <c r="Q205" s="20" t="str">
        <f>'[17]Nodarbību saraksts'!Q18</f>
        <v>30.</v>
      </c>
      <c r="R205" s="20">
        <f>'[17]Nodarbību saraksts'!R18</f>
        <v>0</v>
      </c>
      <c r="S205" s="21">
        <f>'[17]Nodarbību saraksts'!S18</f>
        <v>0.35416666666666669</v>
      </c>
      <c r="T205" s="21">
        <f>'[17]Nodarbību saraksts'!T18</f>
        <v>0.63194444444444442</v>
      </c>
    </row>
    <row r="206" spans="1:20" x14ac:dyDescent="0.25">
      <c r="A206" s="2" t="s">
        <v>26</v>
      </c>
      <c r="B206" s="38"/>
      <c r="C206" s="38"/>
      <c r="D206" s="20" t="str">
        <f>'[17]Nodarbību saraksts'!D19</f>
        <v>VAM 1.MG</v>
      </c>
      <c r="E206" s="20">
        <f>'[17]Nodarbību saraksts'!E19</f>
        <v>208</v>
      </c>
      <c r="F206" s="20" t="str">
        <f>'[17]Nodarbību saraksts'!F19</f>
        <v>Jelgavas tehnikums</v>
      </c>
      <c r="G206" s="20" t="str">
        <f>'[17]Nodarbību saraksts'!G19</f>
        <v>Pulkveža Oskara Kalpaka iela 37, Jelgava</v>
      </c>
      <c r="H206" s="20">
        <f>'[17]Nodarbību saraksts'!H19</f>
        <v>14</v>
      </c>
      <c r="I206" s="20" t="str">
        <f>'[17]Nodarbību saraksts'!I19</f>
        <v>20.</v>
      </c>
      <c r="J206" s="20" t="str">
        <f>'[17]Nodarbību saraksts'!J19</f>
        <v>18.</v>
      </c>
      <c r="K206" s="20" t="str">
        <f>'[17]Nodarbību saraksts'!K19</f>
        <v>15.</v>
      </c>
      <c r="L206" s="20" t="str">
        <f>'[17]Nodarbību saraksts'!L19</f>
        <v>20.</v>
      </c>
      <c r="M206" s="20">
        <f>'[17]Nodarbību saraksts'!M19</f>
        <v>0</v>
      </c>
      <c r="N206" s="20" t="str">
        <f>'[17]Nodarbību saraksts'!N19</f>
        <v>28.</v>
      </c>
      <c r="O206" s="20" t="str">
        <f>'[17]Nodarbību saraksts'!O19</f>
        <v>21.,28.</v>
      </c>
      <c r="P206" s="20">
        <f>'[17]Nodarbību saraksts'!P19</f>
        <v>0</v>
      </c>
      <c r="Q206" s="20" t="str">
        <f>'[17]Nodarbību saraksts'!Q19</f>
        <v>16.</v>
      </c>
      <c r="R206" s="20">
        <f>'[17]Nodarbību saraksts'!R19</f>
        <v>0</v>
      </c>
      <c r="S206" s="21">
        <f>'[17]Nodarbību saraksts'!S19</f>
        <v>0.35416666666666669</v>
      </c>
      <c r="T206" s="21">
        <f>'[17]Nodarbību saraksts'!T19</f>
        <v>0.63194444444444442</v>
      </c>
    </row>
    <row r="207" spans="1:20" x14ac:dyDescent="0.25">
      <c r="A207" s="2" t="s">
        <v>27</v>
      </c>
      <c r="B207" s="38"/>
      <c r="C207" s="38"/>
      <c r="D207" s="20" t="str">
        <f>'[17]Nodarbību saraksts'!D20</f>
        <v>VAM 1.MG</v>
      </c>
      <c r="E207" s="20">
        <f>'[17]Nodarbību saraksts'!E20</f>
        <v>209</v>
      </c>
      <c r="F207" s="20" t="str">
        <f>'[17]Nodarbību saraksts'!F20</f>
        <v>Jelgavas tehnikums</v>
      </c>
      <c r="G207" s="20" t="str">
        <f>'[17]Nodarbību saraksts'!G20</f>
        <v>Pulkveža Oskara Kalpaka iela 37, Jelgava</v>
      </c>
      <c r="H207" s="20">
        <f>'[17]Nodarbību saraksts'!H20</f>
        <v>15</v>
      </c>
      <c r="I207" s="20" t="str">
        <f>'[17]Nodarbību saraksts'!I20</f>
        <v>21.</v>
      </c>
      <c r="J207" s="20" t="str">
        <f>'[17]Nodarbību saraksts'!J20</f>
        <v>19.</v>
      </c>
      <c r="K207" s="20" t="str">
        <f>'[17]Nodarbību saraksts'!K20</f>
        <v>16.</v>
      </c>
      <c r="L207" s="20" t="str">
        <f>'[17]Nodarbību saraksts'!L20</f>
        <v>21.</v>
      </c>
      <c r="M207" s="20">
        <f>'[17]Nodarbību saraksts'!M20</f>
        <v>22</v>
      </c>
      <c r="N207" s="20" t="str">
        <f>'[17]Nodarbību saraksts'!N20</f>
        <v>22.</v>
      </c>
      <c r="O207" s="20" t="str">
        <f>'[17]Nodarbību saraksts'!O20</f>
        <v>01.,22.</v>
      </c>
      <c r="P207" s="20" t="str">
        <f>'[17]Nodarbību saraksts'!P20</f>
        <v>05.</v>
      </c>
      <c r="Q207" s="20">
        <f>'[17]Nodarbību saraksts'!Q20</f>
        <v>0</v>
      </c>
      <c r="R207" s="20">
        <f>'[17]Nodarbību saraksts'!R20</f>
        <v>0</v>
      </c>
      <c r="S207" s="21">
        <f>'[17]Nodarbību saraksts'!S20</f>
        <v>0.35416666666666669</v>
      </c>
      <c r="T207" s="21">
        <f>'[17]Nodarbību saraksts'!T20</f>
        <v>0.63194444444444442</v>
      </c>
    </row>
    <row r="208" spans="1:20" ht="30" x14ac:dyDescent="0.25">
      <c r="A208" s="2" t="s">
        <v>28</v>
      </c>
      <c r="B208" s="38"/>
      <c r="C208" s="38"/>
      <c r="D208" s="20" t="str">
        <f>'[17]Nodarbību saraksts'!D21</f>
        <v>Studijas</v>
      </c>
      <c r="E208" s="20">
        <f>'[17]Nodarbību saraksts'!E21</f>
        <v>0</v>
      </c>
      <c r="F208" s="20" t="str">
        <f>'[17]Nodarbību saraksts'!F21</f>
        <v>LSPA</v>
      </c>
      <c r="G208" s="20" t="str">
        <f>'[17]Nodarbību saraksts'!G21</f>
        <v>Brīvības gatve 333, Rīga</v>
      </c>
      <c r="H208" s="20">
        <f>'[17]Nodarbību saraksts'!H21</f>
        <v>0</v>
      </c>
      <c r="I208" s="20" t="str">
        <f>'[17]Nodarbību saraksts'!I21</f>
        <v>03.;10.;17.;24.</v>
      </c>
      <c r="J208" s="20" t="str">
        <f>'[17]Nodarbību saraksts'!J21</f>
        <v>03.;10.;17.;24.</v>
      </c>
      <c r="K208" s="20" t="str">
        <f>'[17]Nodarbību saraksts'!K21</f>
        <v>5.;12.;19.;20.</v>
      </c>
      <c r="L208" s="20" t="str">
        <f>'[17]Nodarbību saraksts'!L21</f>
        <v>03.;10.;17.;24.;31.</v>
      </c>
      <c r="M208" s="20" t="str">
        <f>'[17]Nodarbību saraksts'!M21</f>
        <v>07.;14.;21.;28.</v>
      </c>
      <c r="N208" s="20" t="str">
        <f>'[17]Nodarbību saraksts'!N21</f>
        <v>04.,11.,18.,25.</v>
      </c>
      <c r="O208" s="20" t="str">
        <f>'[17]Nodarbību saraksts'!O21</f>
        <v>04.,11.,18.,25.</v>
      </c>
      <c r="P208" s="20" t="str">
        <f>'[17]Nodarbību saraksts'!P21</f>
        <v>01.,08.,15.,22.,29.</v>
      </c>
      <c r="Q208" s="20" t="str">
        <f>'[17]Nodarbību saraksts'!Q21</f>
        <v>06.,13.,20.,27.</v>
      </c>
      <c r="R208" s="20">
        <f>'[17]Nodarbību saraksts'!R21</f>
        <v>0</v>
      </c>
      <c r="S208" s="21">
        <f>'[17]Nodarbību saraksts'!S21</f>
        <v>0</v>
      </c>
      <c r="T208" s="21">
        <f>'[17]Nodarbību saraksts'!T21</f>
        <v>0</v>
      </c>
    </row>
    <row r="209" spans="1:20" x14ac:dyDescent="0.25">
      <c r="A209" s="2" t="s">
        <v>29</v>
      </c>
      <c r="B209" s="39"/>
      <c r="C209" s="39"/>
      <c r="D209" s="20">
        <f>'[17]Nodarbību saraksts'!D22</f>
        <v>0</v>
      </c>
      <c r="E209" s="20">
        <f>'[17]Nodarbību saraksts'!E22</f>
        <v>0</v>
      </c>
      <c r="F209" s="20">
        <f>'[17]Nodarbību saraksts'!F22</f>
        <v>0</v>
      </c>
      <c r="G209" s="20">
        <f>'[17]Nodarbību saraksts'!G22</f>
        <v>0</v>
      </c>
      <c r="H209" s="20">
        <f>'[17]Nodarbību saraksts'!H22</f>
        <v>0</v>
      </c>
      <c r="I209" s="20">
        <f>'[17]Nodarbību saraksts'!I22</f>
        <v>0</v>
      </c>
      <c r="J209" s="20">
        <f>'[17]Nodarbību saraksts'!J22</f>
        <v>0</v>
      </c>
      <c r="K209" s="20">
        <f>'[17]Nodarbību saraksts'!K22</f>
        <v>0</v>
      </c>
      <c r="L209" s="20">
        <f>'[17]Nodarbību saraksts'!L22</f>
        <v>0</v>
      </c>
      <c r="M209" s="20">
        <f>'[17]Nodarbību saraksts'!M22</f>
        <v>0</v>
      </c>
      <c r="N209" s="20">
        <f>'[17]Nodarbību saraksts'!N22</f>
        <v>0</v>
      </c>
      <c r="O209" s="20">
        <f>'[17]Nodarbību saraksts'!O22</f>
        <v>0</v>
      </c>
      <c r="P209" s="20">
        <f>'[17]Nodarbību saraksts'!P22</f>
        <v>0</v>
      </c>
      <c r="Q209" s="20">
        <f>'[17]Nodarbību saraksts'!Q22</f>
        <v>0</v>
      </c>
      <c r="R209" s="20">
        <f>'[17]Nodarbību saraksts'!R22</f>
        <v>0</v>
      </c>
      <c r="S209" s="21">
        <f>'[17]Nodarbību saraksts'!S22</f>
        <v>0</v>
      </c>
      <c r="T209" s="21">
        <f>'[17]Nodarbību saraksts'!T22</f>
        <v>0</v>
      </c>
    </row>
    <row r="210" spans="1:20" x14ac:dyDescent="0.25">
      <c r="A210" s="3"/>
      <c r="B210" s="22"/>
      <c r="C210" s="22"/>
      <c r="D210" s="22"/>
      <c r="E210" s="22"/>
      <c r="F210" s="22"/>
      <c r="G210" s="22"/>
      <c r="H210" s="23">
        <f t="shared" ref="H210" si="13">SUM(H200:H209)</f>
        <v>113</v>
      </c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</row>
    <row r="211" spans="1:20" x14ac:dyDescent="0.2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</row>
    <row r="212" spans="1:20" ht="30" x14ac:dyDescent="0.25">
      <c r="A212" s="2" t="s">
        <v>20</v>
      </c>
      <c r="B212" s="37" t="str">
        <f>'[18]Nodarbību saraksts'!$B$13</f>
        <v>seržants Raivis Naumovs</v>
      </c>
      <c r="C212" s="37">
        <f>'[18]Nodarbību saraksts'!$C$13</f>
        <v>26112408</v>
      </c>
      <c r="D212" s="26" t="str">
        <f>'[18]Nodarbību saraksts'!D13</f>
        <v>2.3.</v>
      </c>
      <c r="E212" s="26">
        <f>'[18]Nodarbību saraksts'!E13</f>
        <v>0</v>
      </c>
      <c r="F212" s="26" t="str">
        <f>'[18]Nodarbību saraksts'!F13</f>
        <v>BBJC</v>
      </c>
      <c r="G212" s="26" t="str">
        <f>'[18]Nodarbību saraksts'!G13</f>
        <v>Rīgas-8, Bauska, Bauskas novads</v>
      </c>
      <c r="H212" s="26">
        <f>'[18]Nodarbību saraksts'!H13</f>
        <v>23</v>
      </c>
      <c r="I212" s="20" t="str">
        <f>'[18]Nodarbību saraksts'!I13</f>
        <v>14.;21.;28.</v>
      </c>
      <c r="J212" s="20" t="str">
        <f>'[18]Nodarbību saraksts'!J13</f>
        <v>04.;11.;25.</v>
      </c>
      <c r="K212" s="20" t="str">
        <f>'[18]Nodarbību saraksts'!K13</f>
        <v>01.;08.;15.;22.;29.</v>
      </c>
      <c r="L212" s="20" t="str">
        <f>'[18]Nodarbību saraksts'!L13</f>
        <v>06.;13.</v>
      </c>
      <c r="M212" s="26" t="str">
        <f>'[18]Nodarbību saraksts'!M13</f>
        <v>17.;24.;31.</v>
      </c>
      <c r="N212" s="26" t="str">
        <f>'[18]Nodarbību saraksts'!N13</f>
        <v>07.;14.;21.;28.</v>
      </c>
      <c r="O212" s="26" t="str">
        <f>'[18]Nodarbību saraksts'!O13</f>
        <v>07.;21.;28.</v>
      </c>
      <c r="P212" s="26" t="str">
        <f>'[18]Nodarbību saraksts'!P13</f>
        <v>04.;11.;18.;25.</v>
      </c>
      <c r="Q212" s="26" t="str">
        <f>'[18]Nodarbību saraksts'!Q13</f>
        <v>09.;16.;23.;30.</v>
      </c>
      <c r="R212" s="26">
        <f>'[18]Nodarbību saraksts'!R13</f>
        <v>0</v>
      </c>
      <c r="S212" s="27">
        <f>'[18]Nodarbību saraksts'!S13</f>
        <v>0.60416666666666663</v>
      </c>
      <c r="T212" s="27">
        <f>'[18]Nodarbību saraksts'!T13</f>
        <v>0.67013888888888884</v>
      </c>
    </row>
    <row r="213" spans="1:20" x14ac:dyDescent="0.25">
      <c r="A213" s="2" t="s">
        <v>21</v>
      </c>
      <c r="B213" s="38"/>
      <c r="C213" s="38"/>
      <c r="D213" s="26" t="str">
        <f>'[18]Nodarbību saraksts'!D14</f>
        <v>2.4.</v>
      </c>
      <c r="E213" s="26">
        <f>'[18]Nodarbību saraksts'!E14</f>
        <v>0</v>
      </c>
      <c r="F213" s="26" t="str">
        <f>'[18]Nodarbību saraksts'!F14</f>
        <v>BBJC</v>
      </c>
      <c r="G213" s="26" t="str">
        <f>'[18]Nodarbību saraksts'!G14</f>
        <v>Rīgas-8, Bauska, Bauskas novads</v>
      </c>
      <c r="H213" s="26">
        <f>'[18]Nodarbību saraksts'!H14</f>
        <v>22</v>
      </c>
      <c r="I213" s="20" t="str">
        <f>'[18]Nodarbību saraksts'!I14</f>
        <v>15.;22.;29.</v>
      </c>
      <c r="J213" s="20" t="str">
        <f>'[18]Nodarbību saraksts'!J14</f>
        <v>06.;13.;27.</v>
      </c>
      <c r="K213" s="20" t="str">
        <f>'[18]Nodarbību saraksts'!K14</f>
        <v>03.;10.;17.;24.</v>
      </c>
      <c r="L213" s="20" t="str">
        <f>'[18]Nodarbību saraksts'!L14</f>
        <v>01.;08.;15.;22.</v>
      </c>
      <c r="M213" s="26" t="str">
        <f>'[18]Nodarbību saraksts'!M14</f>
        <v>12.;19.;26.</v>
      </c>
      <c r="N213" s="26" t="str">
        <f>'[18]Nodarbību saraksts'!N14</f>
        <v>02.;09.;16.;23.</v>
      </c>
      <c r="O213" s="26" t="str">
        <f>'[18]Nodarbību saraksts'!O14</f>
        <v>02.;09.;23.;30.</v>
      </c>
      <c r="P213" s="26" t="str">
        <f>'[18]Nodarbību saraksts'!P14</f>
        <v>06.;13.;20.;27.</v>
      </c>
      <c r="Q213" s="26" t="str">
        <f>'[18]Nodarbību saraksts'!Q14</f>
        <v>11.;18.;25.</v>
      </c>
      <c r="R213" s="26">
        <f>'[18]Nodarbību saraksts'!R14</f>
        <v>0</v>
      </c>
      <c r="S213" s="27">
        <f>'[18]Nodarbību saraksts'!S14</f>
        <v>0.60416666666666663</v>
      </c>
      <c r="T213" s="27">
        <f>'[18]Nodarbību saraksts'!T14</f>
        <v>0.67013888888888884</v>
      </c>
    </row>
    <row r="214" spans="1:20" ht="30" x14ac:dyDescent="0.25">
      <c r="A214" s="2" t="s">
        <v>22</v>
      </c>
      <c r="B214" s="38"/>
      <c r="C214" s="38"/>
      <c r="D214" s="26" t="str">
        <f>'[18]Nodarbību saraksts'!D15</f>
        <v>3.6.</v>
      </c>
      <c r="E214" s="26">
        <f>'[18]Nodarbību saraksts'!E15</f>
        <v>0</v>
      </c>
      <c r="F214" s="26" t="str">
        <f>'[18]Nodarbību saraksts'!F15</f>
        <v>BBJC</v>
      </c>
      <c r="G214" s="26" t="str">
        <f>'[18]Nodarbību saraksts'!G15</f>
        <v>Rīgas-8, Bauska, Bauskas novads</v>
      </c>
      <c r="H214" s="26">
        <f>'[18]Nodarbību saraksts'!H15</f>
        <v>17</v>
      </c>
      <c r="I214" s="20" t="str">
        <f>'[18]Nodarbību saraksts'!I15</f>
        <v>14.;21.;28.</v>
      </c>
      <c r="J214" s="20" t="str">
        <f>'[18]Nodarbību saraksts'!J15</f>
        <v>04.;11.;25.</v>
      </c>
      <c r="K214" s="20" t="str">
        <f>'[18]Nodarbību saraksts'!K15</f>
        <v>01.;08.;15.;22.;29.</v>
      </c>
      <c r="L214" s="20" t="str">
        <f>'[18]Nodarbību saraksts'!L15</f>
        <v>06.;13.</v>
      </c>
      <c r="M214" s="26" t="str">
        <f>'[18]Nodarbību saraksts'!M15</f>
        <v>17.;24.;31.</v>
      </c>
      <c r="N214" s="26" t="str">
        <f>'[18]Nodarbību saraksts'!N15</f>
        <v>07.;14.;21.;28.</v>
      </c>
      <c r="O214" s="26" t="str">
        <f>'[18]Nodarbību saraksts'!O15</f>
        <v>07.;21.;28.</v>
      </c>
      <c r="P214" s="26" t="str">
        <f>'[18]Nodarbību saraksts'!P15</f>
        <v>04.;11.;18.;25.</v>
      </c>
      <c r="Q214" s="26" t="str">
        <f>'[18]Nodarbību saraksts'!Q15</f>
        <v>09.;16.;23.;30.</v>
      </c>
      <c r="R214" s="26">
        <f>'[18]Nodarbību saraksts'!R15</f>
        <v>0</v>
      </c>
      <c r="S214" s="27">
        <f>'[18]Nodarbību saraksts'!S15</f>
        <v>0.68055555555555547</v>
      </c>
      <c r="T214" s="27">
        <f>'[18]Nodarbību saraksts'!T15</f>
        <v>0.74652777777777779</v>
      </c>
    </row>
    <row r="215" spans="1:20" x14ac:dyDescent="0.25">
      <c r="A215" s="2" t="s">
        <v>23</v>
      </c>
      <c r="B215" s="38"/>
      <c r="C215" s="38"/>
      <c r="D215" s="26" t="str">
        <f>'[18]Nodarbību saraksts'!D16</f>
        <v>4.7.</v>
      </c>
      <c r="E215" s="26">
        <f>'[18]Nodarbību saraksts'!E16</f>
        <v>0</v>
      </c>
      <c r="F215" s="26" t="str">
        <f>'[18]Nodarbību saraksts'!F16</f>
        <v>BBJC</v>
      </c>
      <c r="G215" s="26" t="str">
        <f>'[18]Nodarbību saraksts'!G16</f>
        <v>Rīgas-8, Bauska, Bauskas novads</v>
      </c>
      <c r="H215" s="26">
        <f>'[18]Nodarbību saraksts'!H16</f>
        <v>15</v>
      </c>
      <c r="I215" s="20" t="str">
        <f>'[18]Nodarbību saraksts'!I16</f>
        <v>15.;22.;29.</v>
      </c>
      <c r="J215" s="20" t="str">
        <f>'[18]Nodarbību saraksts'!J16</f>
        <v>06.;13.;27.</v>
      </c>
      <c r="K215" s="20" t="str">
        <f>'[18]Nodarbību saraksts'!K16</f>
        <v>03.;10.;17.;24.</v>
      </c>
      <c r="L215" s="20" t="str">
        <f>'[18]Nodarbību saraksts'!L16</f>
        <v>01.;08.;15.;22.</v>
      </c>
      <c r="M215" s="26" t="str">
        <f>'[18]Nodarbību saraksts'!M16</f>
        <v>12.;19.;26.</v>
      </c>
      <c r="N215" s="26" t="str">
        <f>'[18]Nodarbību saraksts'!N16</f>
        <v>02.;09.;16.;23.</v>
      </c>
      <c r="O215" s="26" t="str">
        <f>'[18]Nodarbību saraksts'!O16</f>
        <v>02.;09.;23.;30.</v>
      </c>
      <c r="P215" s="26" t="str">
        <f>'[18]Nodarbību saraksts'!P16</f>
        <v>06.;13.;20.;27.</v>
      </c>
      <c r="Q215" s="26" t="str">
        <f>'[18]Nodarbību saraksts'!Q16</f>
        <v>11.;18.;25.</v>
      </c>
      <c r="R215" s="26">
        <f>'[18]Nodarbību saraksts'!R16</f>
        <v>0</v>
      </c>
      <c r="S215" s="27">
        <f>'[18]Nodarbību saraksts'!S16</f>
        <v>0.68055555555555547</v>
      </c>
      <c r="T215" s="27">
        <f>'[18]Nodarbību saraksts'!T16</f>
        <v>0.74652777777777779</v>
      </c>
    </row>
    <row r="216" spans="1:20" x14ac:dyDescent="0.25">
      <c r="A216" s="2" t="s">
        <v>24</v>
      </c>
      <c r="B216" s="38"/>
      <c r="C216" s="38"/>
      <c r="D216" s="20" t="str">
        <f>'[18]Nodarbību saraksts'!D17</f>
        <v>VAM 1.MG</v>
      </c>
      <c r="E216" s="20">
        <f>'[18]Nodarbību saraksts'!E17</f>
        <v>0</v>
      </c>
      <c r="F216" s="20" t="str">
        <f>'[18]Nodarbību saraksts'!F17</f>
        <v>B.2.V.</v>
      </c>
      <c r="G216" s="20" t="str">
        <f>'[18]Nodarbību saraksts'!G17</f>
        <v>Dārza-9, Bauska, Bauskas novads</v>
      </c>
      <c r="H216" s="20">
        <f>'[18]Nodarbību saraksts'!H17</f>
        <v>13</v>
      </c>
      <c r="I216" s="20" t="str">
        <f>'[18]Nodarbību saraksts'!I17</f>
        <v>28.</v>
      </c>
      <c r="J216" s="20">
        <f>'[18]Nodarbību saraksts'!J17</f>
        <v>0</v>
      </c>
      <c r="K216" s="20" t="str">
        <f>'[18]Nodarbību saraksts'!K17</f>
        <v>02.;30.</v>
      </c>
      <c r="L216" s="20" t="str">
        <f>'[18]Nodarbību saraksts'!L17</f>
        <v>28.</v>
      </c>
      <c r="M216" s="20" t="str">
        <f>'[18]Nodarbību saraksts'!M17</f>
        <v>25.</v>
      </c>
      <c r="N216" s="20">
        <f>'[18]Nodarbību saraksts'!N17</f>
        <v>0</v>
      </c>
      <c r="O216" s="20" t="str">
        <f>'[18]Nodarbību saraksts'!O17</f>
        <v>01.;29.</v>
      </c>
      <c r="P216" s="20" t="str">
        <f>'[18]Nodarbību saraksts'!P17</f>
        <v>26.</v>
      </c>
      <c r="Q216" s="20" t="str">
        <f>'[18]Nodarbību saraksts'!Q17</f>
        <v>24.</v>
      </c>
      <c r="R216" s="20">
        <f>'[18]Nodarbību saraksts'!R17</f>
        <v>0</v>
      </c>
      <c r="S216" s="21">
        <f>'[18]Nodarbību saraksts'!S17</f>
        <v>0.35416666666666669</v>
      </c>
      <c r="T216" s="21">
        <f>'[18]Nodarbību saraksts'!T17</f>
        <v>0.64236111111111105</v>
      </c>
    </row>
    <row r="217" spans="1:20" x14ac:dyDescent="0.25">
      <c r="A217" s="2" t="s">
        <v>25</v>
      </c>
      <c r="B217" s="38"/>
      <c r="C217" s="41"/>
      <c r="D217" s="31" t="str">
        <f>'[18]Nodarbību saraksts'!D18</f>
        <v>Speciālists "LKI"</v>
      </c>
      <c r="E217" s="31">
        <f>'[18]Nodarbību saraksts'!E18</f>
        <v>0</v>
      </c>
      <c r="F217" s="31">
        <f>'[18]Nodarbību saraksts'!F18</f>
        <v>0</v>
      </c>
      <c r="G217" s="31">
        <f>'[18]Nodarbību saraksts'!G18</f>
        <v>0</v>
      </c>
      <c r="H217" s="31">
        <f>'[18]Nodarbību saraksts'!H18</f>
        <v>0</v>
      </c>
      <c r="I217" s="20">
        <f>'[18]Nodarbību saraksts'!I18</f>
        <v>0</v>
      </c>
      <c r="J217" s="20">
        <f>'[18]Nodarbību saraksts'!J18</f>
        <v>0</v>
      </c>
      <c r="K217" s="20">
        <f>'[18]Nodarbību saraksts'!K18</f>
        <v>0</v>
      </c>
      <c r="L217" s="20">
        <f>'[18]Nodarbību saraksts'!L18</f>
        <v>0</v>
      </c>
      <c r="M217" s="31">
        <f>'[18]Nodarbību saraksts'!M18</f>
        <v>0</v>
      </c>
      <c r="N217" s="31">
        <f>'[18]Nodarbību saraksts'!N18</f>
        <v>0</v>
      </c>
      <c r="O217" s="31">
        <f>'[18]Nodarbību saraksts'!O18</f>
        <v>0</v>
      </c>
      <c r="P217" s="31">
        <f>'[18]Nodarbību saraksts'!P18</f>
        <v>0</v>
      </c>
      <c r="Q217" s="31">
        <f>'[18]Nodarbību saraksts'!Q18</f>
        <v>0</v>
      </c>
      <c r="R217" s="31">
        <f>'[18]Nodarbību saraksts'!R18</f>
        <v>0</v>
      </c>
      <c r="S217" s="32">
        <f>'[18]Nodarbību saraksts'!S18</f>
        <v>0</v>
      </c>
      <c r="T217" s="32">
        <f>'[18]Nodarbību saraksts'!T18</f>
        <v>0</v>
      </c>
    </row>
    <row r="218" spans="1:20" x14ac:dyDescent="0.25">
      <c r="A218" s="2" t="s">
        <v>26</v>
      </c>
      <c r="B218" s="38"/>
      <c r="C218" s="38"/>
      <c r="D218" s="20" t="str">
        <f>'[18]Nodarbību saraksts'!D19</f>
        <v>Studijas</v>
      </c>
      <c r="E218" s="20">
        <f>'[18]Nodarbību saraksts'!E19</f>
        <v>0</v>
      </c>
      <c r="F218" s="20">
        <f>'[18]Nodarbību saraksts'!F19</f>
        <v>0</v>
      </c>
      <c r="G218" s="20">
        <f>'[18]Nodarbību saraksts'!G19</f>
        <v>0</v>
      </c>
      <c r="H218" s="20">
        <f>'[18]Nodarbību saraksts'!H19</f>
        <v>0</v>
      </c>
      <c r="I218" s="20">
        <f>'[18]Nodarbību saraksts'!I19</f>
        <v>0</v>
      </c>
      <c r="J218" s="20">
        <f>'[18]Nodarbību saraksts'!J19</f>
        <v>0</v>
      </c>
      <c r="K218" s="20">
        <f>'[18]Nodarbību saraksts'!K19</f>
        <v>0</v>
      </c>
      <c r="L218" s="20">
        <f>'[18]Nodarbību saraksts'!L19</f>
        <v>0</v>
      </c>
      <c r="M218" s="20">
        <f>'[18]Nodarbību saraksts'!M19</f>
        <v>0</v>
      </c>
      <c r="N218" s="20">
        <f>'[18]Nodarbību saraksts'!N19</f>
        <v>0</v>
      </c>
      <c r="O218" s="20">
        <f>'[18]Nodarbību saraksts'!O19</f>
        <v>0</v>
      </c>
      <c r="P218" s="20">
        <f>'[18]Nodarbību saraksts'!P19</f>
        <v>0</v>
      </c>
      <c r="Q218" s="20">
        <f>'[18]Nodarbību saraksts'!Q19</f>
        <v>0</v>
      </c>
      <c r="R218" s="20">
        <f>'[18]Nodarbību saraksts'!R19</f>
        <v>0</v>
      </c>
      <c r="S218" s="21">
        <f>'[18]Nodarbību saraksts'!S19</f>
        <v>0</v>
      </c>
      <c r="T218" s="21">
        <f>'[18]Nodarbību saraksts'!T19</f>
        <v>0</v>
      </c>
    </row>
    <row r="219" spans="1:20" x14ac:dyDescent="0.25">
      <c r="A219" s="2" t="s">
        <v>27</v>
      </c>
      <c r="B219" s="38"/>
      <c r="C219" s="38"/>
      <c r="D219" s="20">
        <f>'[18]Nodarbību saraksts'!D20</f>
        <v>0</v>
      </c>
      <c r="E219" s="20">
        <f>'[18]Nodarbību saraksts'!E20</f>
        <v>0</v>
      </c>
      <c r="F219" s="20">
        <f>'[18]Nodarbību saraksts'!F20</f>
        <v>0</v>
      </c>
      <c r="G219" s="20">
        <f>'[18]Nodarbību saraksts'!G20</f>
        <v>0</v>
      </c>
      <c r="H219" s="20">
        <f>'[18]Nodarbību saraksts'!H20</f>
        <v>0</v>
      </c>
      <c r="I219" s="20">
        <f>'[18]Nodarbību saraksts'!I20</f>
        <v>0</v>
      </c>
      <c r="J219" s="20">
        <f>'[18]Nodarbību saraksts'!J20</f>
        <v>0</v>
      </c>
      <c r="K219" s="20">
        <f>'[18]Nodarbību saraksts'!K20</f>
        <v>0</v>
      </c>
      <c r="L219" s="20">
        <f>'[18]Nodarbību saraksts'!L20</f>
        <v>0</v>
      </c>
      <c r="M219" s="20">
        <f>'[18]Nodarbību saraksts'!M20</f>
        <v>0</v>
      </c>
      <c r="N219" s="20">
        <f>'[18]Nodarbību saraksts'!N20</f>
        <v>0</v>
      </c>
      <c r="O219" s="20">
        <f>'[18]Nodarbību saraksts'!O20</f>
        <v>0</v>
      </c>
      <c r="P219" s="20">
        <f>'[18]Nodarbību saraksts'!P20</f>
        <v>0</v>
      </c>
      <c r="Q219" s="20">
        <f>'[18]Nodarbību saraksts'!Q20</f>
        <v>0</v>
      </c>
      <c r="R219" s="20">
        <f>'[18]Nodarbību saraksts'!R20</f>
        <v>0</v>
      </c>
      <c r="S219" s="21">
        <f>'[18]Nodarbību saraksts'!S20</f>
        <v>0</v>
      </c>
      <c r="T219" s="21">
        <f>'[18]Nodarbību saraksts'!T20</f>
        <v>0</v>
      </c>
    </row>
    <row r="220" spans="1:20" x14ac:dyDescent="0.25">
      <c r="A220" s="2" t="s">
        <v>28</v>
      </c>
      <c r="B220" s="38"/>
      <c r="C220" s="38"/>
      <c r="D220" s="20">
        <f>'[18]Nodarbību saraksts'!D21</f>
        <v>0</v>
      </c>
      <c r="E220" s="20">
        <f>'[18]Nodarbību saraksts'!E21</f>
        <v>0</v>
      </c>
      <c r="F220" s="20">
        <f>'[18]Nodarbību saraksts'!F21</f>
        <v>0</v>
      </c>
      <c r="G220" s="20">
        <f>'[18]Nodarbību saraksts'!G21</f>
        <v>0</v>
      </c>
      <c r="H220" s="20">
        <f>'[18]Nodarbību saraksts'!H21</f>
        <v>0</v>
      </c>
      <c r="I220" s="20">
        <f>'[18]Nodarbību saraksts'!I21</f>
        <v>0</v>
      </c>
      <c r="J220" s="20">
        <f>'[18]Nodarbību saraksts'!J21</f>
        <v>0</v>
      </c>
      <c r="K220" s="20">
        <f>'[18]Nodarbību saraksts'!K21</f>
        <v>0</v>
      </c>
      <c r="L220" s="20">
        <f>'[18]Nodarbību saraksts'!L21</f>
        <v>0</v>
      </c>
      <c r="M220" s="20">
        <f>'[18]Nodarbību saraksts'!M21</f>
        <v>0</v>
      </c>
      <c r="N220" s="20">
        <f>'[18]Nodarbību saraksts'!N21</f>
        <v>0</v>
      </c>
      <c r="O220" s="20">
        <f>'[18]Nodarbību saraksts'!O21</f>
        <v>0</v>
      </c>
      <c r="P220" s="20">
        <f>'[18]Nodarbību saraksts'!P21</f>
        <v>0</v>
      </c>
      <c r="Q220" s="20">
        <f>'[18]Nodarbību saraksts'!Q21</f>
        <v>0</v>
      </c>
      <c r="R220" s="20">
        <f>'[18]Nodarbību saraksts'!R21</f>
        <v>0</v>
      </c>
      <c r="S220" s="21">
        <f>'[18]Nodarbību saraksts'!S21</f>
        <v>0</v>
      </c>
      <c r="T220" s="21">
        <f>'[18]Nodarbību saraksts'!T21</f>
        <v>0</v>
      </c>
    </row>
    <row r="221" spans="1:20" x14ac:dyDescent="0.25">
      <c r="A221" s="2" t="s">
        <v>29</v>
      </c>
      <c r="B221" s="39"/>
      <c r="C221" s="39"/>
      <c r="D221" s="20">
        <f>'[18]Nodarbību saraksts'!D22</f>
        <v>0</v>
      </c>
      <c r="E221" s="20">
        <f>'[18]Nodarbību saraksts'!E22</f>
        <v>0</v>
      </c>
      <c r="F221" s="20">
        <f>'[18]Nodarbību saraksts'!F22</f>
        <v>0</v>
      </c>
      <c r="G221" s="20">
        <f>'[18]Nodarbību saraksts'!G22</f>
        <v>0</v>
      </c>
      <c r="H221" s="20">
        <f>'[18]Nodarbību saraksts'!H22</f>
        <v>0</v>
      </c>
      <c r="I221" s="20">
        <f>'[18]Nodarbību saraksts'!I22</f>
        <v>0</v>
      </c>
      <c r="J221" s="20">
        <f>'[18]Nodarbību saraksts'!J22</f>
        <v>0</v>
      </c>
      <c r="K221" s="20">
        <f>'[18]Nodarbību saraksts'!K22</f>
        <v>0</v>
      </c>
      <c r="L221" s="20">
        <f>'[18]Nodarbību saraksts'!L22</f>
        <v>0</v>
      </c>
      <c r="M221" s="20">
        <f>'[18]Nodarbību saraksts'!M22</f>
        <v>0</v>
      </c>
      <c r="N221" s="20">
        <f>'[18]Nodarbību saraksts'!N22</f>
        <v>0</v>
      </c>
      <c r="O221" s="20">
        <f>'[18]Nodarbību saraksts'!O22</f>
        <v>0</v>
      </c>
      <c r="P221" s="20">
        <f>'[18]Nodarbību saraksts'!P22</f>
        <v>0</v>
      </c>
      <c r="Q221" s="20">
        <f>'[18]Nodarbību saraksts'!Q22</f>
        <v>0</v>
      </c>
      <c r="R221" s="20">
        <f>'[18]Nodarbību saraksts'!R22</f>
        <v>0</v>
      </c>
      <c r="S221" s="21">
        <f>'[18]Nodarbību saraksts'!S22</f>
        <v>0</v>
      </c>
      <c r="T221" s="21">
        <f>'[18]Nodarbību saraksts'!T22</f>
        <v>0</v>
      </c>
    </row>
    <row r="222" spans="1:20" x14ac:dyDescent="0.25">
      <c r="A222" s="3"/>
      <c r="B222" s="22"/>
      <c r="C222" s="22"/>
      <c r="D222" s="22"/>
      <c r="E222" s="22"/>
      <c r="F222" s="22"/>
      <c r="G222" s="22"/>
      <c r="H222" s="23">
        <f t="shared" ref="H222" si="14">SUM(H212:H221)</f>
        <v>90</v>
      </c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</row>
    <row r="223" spans="1:20" x14ac:dyDescent="0.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</row>
    <row r="224" spans="1:20" ht="15" customHeight="1" x14ac:dyDescent="0.25">
      <c r="A224" s="2" t="s">
        <v>20</v>
      </c>
      <c r="B224" s="37" t="str">
        <f>'[19]Nodarbību saraksts'!B13</f>
        <v>Jānis Ozoliņš</v>
      </c>
      <c r="C224" s="37">
        <f>'[19]Nodarbību saraksts'!C13</f>
        <v>29909659</v>
      </c>
      <c r="D224" s="26" t="str">
        <f>'[19]Nodarbību saraksts'!D13</f>
        <v>1.2.</v>
      </c>
      <c r="E224" s="26" t="str">
        <f>'[19]Nodarbību saraksts'!E13</f>
        <v>1. grupa</v>
      </c>
      <c r="F224" s="26" t="str">
        <f>'[19]Nodarbību saraksts'!F13</f>
        <v>Ozolnieku vsk.</v>
      </c>
      <c r="G224" s="26" t="str">
        <f>'[19]Nodarbību saraksts'!G13</f>
        <v>Jelgavas nov., Ozolnieki, Jelgavas iela 35</v>
      </c>
      <c r="H224" s="26">
        <f>'[19]Nodarbību saraksts'!H13</f>
        <v>18</v>
      </c>
      <c r="I224" s="20" t="str">
        <f>'[19]Nodarbību saraksts'!I13</f>
        <v>13.;20.;27.</v>
      </c>
      <c r="J224" s="20" t="str">
        <f>'[19]Nodarbību saraksts'!J13</f>
        <v>04.;11.;25.</v>
      </c>
      <c r="K224" s="20" t="str">
        <f>'[19]Nodarbību saraksts'!K13</f>
        <v>01.;08.;15.;22.;29</v>
      </c>
      <c r="L224" s="20" t="str">
        <f>'[19]Nodarbību saraksts'!L13</f>
        <v>06.;13.;20.</v>
      </c>
      <c r="M224" s="26" t="str">
        <f>'[19]Nodarbību saraksts'!M13</f>
        <v>10.;17.;24.;31</v>
      </c>
      <c r="N224" s="26" t="str">
        <f>'[19]Nodarbību saraksts'!N13</f>
        <v>07.;14.;21.;28</v>
      </c>
      <c r="O224" s="26" t="str">
        <f>'[19]Nodarbību saraksts'!O13</f>
        <v>07.;21.;28</v>
      </c>
      <c r="P224" s="26" t="str">
        <f>'[19]Nodarbību saraksts'!P13</f>
        <v>04.;11.;25</v>
      </c>
      <c r="Q224" s="26" t="str">
        <f>'[19]Nodarbību saraksts'!Q13</f>
        <v>02.;09.;16.</v>
      </c>
      <c r="R224" s="26">
        <f>'[19]Nodarbību saraksts'!R13</f>
        <v>0</v>
      </c>
      <c r="S224" s="27">
        <f>'[19]Nodarbību saraksts'!S13</f>
        <v>0.59375</v>
      </c>
      <c r="T224" s="27">
        <f>'[19]Nodarbību saraksts'!T13</f>
        <v>0.65625</v>
      </c>
    </row>
    <row r="225" spans="1:20" ht="30" x14ac:dyDescent="0.25">
      <c r="A225" s="2" t="s">
        <v>21</v>
      </c>
      <c r="B225" s="38"/>
      <c r="C225" s="38"/>
      <c r="D225" s="26" t="str">
        <f>'[19]Nodarbību saraksts'!D14</f>
        <v>1.2.</v>
      </c>
      <c r="E225" s="26" t="str">
        <f>'[19]Nodarbību saraksts'!E14</f>
        <v>2.grupa</v>
      </c>
      <c r="F225" s="26" t="str">
        <f>'[19]Nodarbību saraksts'!F14</f>
        <v>Ozolnieku vsk.</v>
      </c>
      <c r="G225" s="26" t="str">
        <f>'[19]Nodarbību saraksts'!G14</f>
        <v>Jelgavas nov., Ozolnieki, Jelgavas iela 35</v>
      </c>
      <c r="H225" s="26">
        <f>'[19]Nodarbību saraksts'!H14</f>
        <v>16</v>
      </c>
      <c r="I225" s="20" t="str">
        <f>'[19]Nodarbību saraksts'!I14</f>
        <v>14.;21.,28.</v>
      </c>
      <c r="J225" s="20" t="str">
        <f>'[19]Nodarbību saraksts'!J14</f>
        <v>05.;12.;26.</v>
      </c>
      <c r="K225" s="20" t="str">
        <f>'[19]Nodarbību saraksts'!K14</f>
        <v>02.;09.;16.;23.;30.</v>
      </c>
      <c r="L225" s="20" t="str">
        <f>'[19]Nodarbību saraksts'!L14</f>
        <v>07.;14.;21.</v>
      </c>
      <c r="M225" s="26" t="str">
        <f>'[19]Nodarbību saraksts'!M14</f>
        <v>11.;18.;26</v>
      </c>
      <c r="N225" s="26" t="str">
        <f>'[19]Nodarbību saraksts'!N14</f>
        <v>01.;08.;15.;22</v>
      </c>
      <c r="O225" s="26" t="str">
        <f>'[19]Nodarbību saraksts'!O14</f>
        <v>01.;08.;29</v>
      </c>
      <c r="P225" s="26" t="str">
        <f>'[19]Nodarbību saraksts'!P14</f>
        <v>05.;12.;19.;26</v>
      </c>
      <c r="Q225" s="26" t="str">
        <f>'[19]Nodarbību saraksts'!Q14</f>
        <v>03.;10.;17.</v>
      </c>
      <c r="R225" s="26" t="str">
        <f>'[19]Nodarbību saraksts'!R14</f>
        <v>26.okt nodarbība tiek pārcelta 16:15-17:50</v>
      </c>
      <c r="S225" s="27">
        <f>'[19]Nodarbību saraksts'!S14</f>
        <v>0.59375</v>
      </c>
      <c r="T225" s="27">
        <f>'[19]Nodarbību saraksts'!T14</f>
        <v>0.65625</v>
      </c>
    </row>
    <row r="226" spans="1:20" ht="30" x14ac:dyDescent="0.25">
      <c r="A226" s="2" t="s">
        <v>22</v>
      </c>
      <c r="B226" s="38"/>
      <c r="C226" s="38"/>
      <c r="D226" s="26" t="str">
        <f>'[19]Nodarbību saraksts'!D15</f>
        <v>3.6.</v>
      </c>
      <c r="E226" s="26">
        <f>'[19]Nodarbību saraksts'!E15</f>
        <v>0</v>
      </c>
      <c r="F226" s="26" t="str">
        <f>'[19]Nodarbību saraksts'!F15</f>
        <v>Ozolnieku vsk.</v>
      </c>
      <c r="G226" s="26" t="str">
        <f>'[19]Nodarbību saraksts'!G15</f>
        <v>Jelgavas nov., Ozolnieki, Jelgavas iela 35</v>
      </c>
      <c r="H226" s="26">
        <f>'[19]Nodarbību saraksts'!H15</f>
        <v>15</v>
      </c>
      <c r="I226" s="20" t="str">
        <f>'[19]Nodarbību saraksts'!I15</f>
        <v>13.;20.;27.</v>
      </c>
      <c r="J226" s="20" t="str">
        <f>'[19]Nodarbību saraksts'!J15</f>
        <v>04.;11.;25.</v>
      </c>
      <c r="K226" s="20" t="str">
        <f>'[19]Nodarbību saraksts'!K15</f>
        <v>01.;08.;15.;22.;29</v>
      </c>
      <c r="L226" s="20" t="str">
        <f>'[19]Nodarbību saraksts'!L15</f>
        <v>06.;13.;20.</v>
      </c>
      <c r="M226" s="26" t="str">
        <f>'[19]Nodarbību saraksts'!M15</f>
        <v>10.;17.;24.;31</v>
      </c>
      <c r="N226" s="26" t="str">
        <f>'[19]Nodarbību saraksts'!N15</f>
        <v>07.;14.;21.;28</v>
      </c>
      <c r="O226" s="26" t="str">
        <f>'[19]Nodarbību saraksts'!O15</f>
        <v>07.;21.;28</v>
      </c>
      <c r="P226" s="26" t="str">
        <f>'[19]Nodarbību saraksts'!P15</f>
        <v>04.;11.;25</v>
      </c>
      <c r="Q226" s="26" t="str">
        <f>'[19]Nodarbību saraksts'!Q15</f>
        <v>02.;09.;16</v>
      </c>
      <c r="R226" s="26">
        <f>'[19]Nodarbību saraksts'!R15</f>
        <v>0</v>
      </c>
      <c r="S226" s="27">
        <f>'[19]Nodarbību saraksts'!S15</f>
        <v>0.67361111111111116</v>
      </c>
      <c r="T226" s="27">
        <f>'[19]Nodarbību saraksts'!T15</f>
        <v>0.73611111111111116</v>
      </c>
    </row>
    <row r="227" spans="1:20" x14ac:dyDescent="0.25">
      <c r="A227" s="2" t="s">
        <v>23</v>
      </c>
      <c r="B227" s="38"/>
      <c r="C227" s="38"/>
      <c r="D227" s="20" t="str">
        <f>'[19]Nodarbību saraksts'!D16</f>
        <v>VAM 1.MG</v>
      </c>
      <c r="E227" s="20" t="str">
        <f>'[19]Nodarbību saraksts'!E16</f>
        <v>kom.</v>
      </c>
      <c r="F227" s="20" t="str">
        <f>'[19]Nodarbību saraksts'!F16</f>
        <v>Spīdolas ģimnāzija</v>
      </c>
      <c r="G227" s="20" t="str">
        <f>'[19]Nodarbību saraksts'!G16</f>
        <v>Jelgava, Sarmas iela 2</v>
      </c>
      <c r="H227" s="20">
        <f>'[19]Nodarbību saraksts'!H16</f>
        <v>18</v>
      </c>
      <c r="I227" s="20" t="str">
        <f>'[19]Nodarbību saraksts'!I16</f>
        <v>15.</v>
      </c>
      <c r="J227" s="20" t="str">
        <f>'[19]Nodarbību saraksts'!J16</f>
        <v>06.</v>
      </c>
      <c r="K227" s="20" t="str">
        <f>'[19]Nodarbību saraksts'!K16</f>
        <v>03.</v>
      </c>
      <c r="L227" s="20" t="str">
        <f>'[19]Nodarbību saraksts'!L16</f>
        <v>01.</v>
      </c>
      <c r="M227" s="20" t="str">
        <f>'[19]Nodarbību saraksts'!M16</f>
        <v>07.</v>
      </c>
      <c r="N227" s="20" t="str">
        <f>'[19]Nodarbību saraksts'!N16</f>
        <v>02.</v>
      </c>
      <c r="O227" s="20" t="str">
        <f>'[19]Nodarbību saraksts'!O16</f>
        <v>02.</v>
      </c>
      <c r="P227" s="20" t="str">
        <f>'[19]Nodarbību saraksts'!P16</f>
        <v>06.</v>
      </c>
      <c r="Q227" s="20" t="str">
        <f>'[19]Nodarbību saraksts'!Q16</f>
        <v>11.</v>
      </c>
      <c r="R227" s="20" t="str">
        <f>'[19]Nodarbību saraksts'!R16</f>
        <v>4h 10.kom,4h 10.v</v>
      </c>
      <c r="S227" s="21">
        <f>'[19]Nodarbību saraksts'!S16</f>
        <v>0.35416666666666669</v>
      </c>
      <c r="T227" s="21">
        <f>'[19]Nodarbību saraksts'!T16</f>
        <v>0.625</v>
      </c>
    </row>
    <row r="228" spans="1:20" ht="30" x14ac:dyDescent="0.25">
      <c r="A228" s="2" t="s">
        <v>24</v>
      </c>
      <c r="B228" s="38"/>
      <c r="C228" s="38"/>
      <c r="D228" s="20" t="str">
        <f>'[19]Nodarbību saraksts'!D17</f>
        <v>VAM 1.MG</v>
      </c>
      <c r="E228" s="20" t="str">
        <f>'[19]Nodarbību saraksts'!E17</f>
        <v>soc.</v>
      </c>
      <c r="F228" s="20" t="str">
        <f>'[19]Nodarbību saraksts'!F17</f>
        <v>Spīdolas ģimnāzija</v>
      </c>
      <c r="G228" s="20" t="str">
        <f>'[19]Nodarbību saraksts'!G17</f>
        <v>Jelgava, Sarmas iela 2</v>
      </c>
      <c r="H228" s="20">
        <f>'[19]Nodarbību saraksts'!H17</f>
        <v>14</v>
      </c>
      <c r="I228" s="20" t="str">
        <f>'[19]Nodarbību saraksts'!I17</f>
        <v>22.</v>
      </c>
      <c r="J228" s="20" t="str">
        <f>'[19]Nodarbību saraksts'!J17</f>
        <v>13.</v>
      </c>
      <c r="K228" s="20" t="str">
        <f>'[19]Nodarbību saraksts'!K17</f>
        <v>10.</v>
      </c>
      <c r="L228" s="20" t="str">
        <f>'[19]Nodarbību saraksts'!L17</f>
        <v>08.</v>
      </c>
      <c r="M228" s="20" t="str">
        <f>'[19]Nodarbību saraksts'!M17</f>
        <v>12.</v>
      </c>
      <c r="N228" s="20" t="str">
        <f>'[19]Nodarbību saraksts'!N17</f>
        <v>09.</v>
      </c>
      <c r="O228" s="20" t="str">
        <f>'[19]Nodarbību saraksts'!O17</f>
        <v>09.</v>
      </c>
      <c r="P228" s="20" t="str">
        <f>'[19]Nodarbību saraksts'!P17</f>
        <v>13.</v>
      </c>
      <c r="Q228" s="20" t="str">
        <f>'[19]Nodarbību saraksts'!Q17</f>
        <v>18.</v>
      </c>
      <c r="R228" s="20" t="str">
        <f>'[19]Nodarbību saraksts'!R17</f>
        <v>atlikušās 4 nodrabības katra mēneša pēdējā trešdienā</v>
      </c>
      <c r="S228" s="21">
        <f>'[19]Nodarbību saraksts'!S17</f>
        <v>0.35416666666666669</v>
      </c>
      <c r="T228" s="21">
        <f>'[19]Nodarbību saraksts'!T17</f>
        <v>0.47916666666666669</v>
      </c>
    </row>
    <row r="229" spans="1:20" x14ac:dyDescent="0.25">
      <c r="A229" s="2" t="s">
        <v>25</v>
      </c>
      <c r="B229" s="38"/>
      <c r="C229" s="38"/>
      <c r="D229" s="20" t="str">
        <f>'[19]Nodarbību saraksts'!D18</f>
        <v>VAM 1.MG</v>
      </c>
      <c r="E229" s="20" t="str">
        <f>'[19]Nodarbību saraksts'!E18</f>
        <v>v.</v>
      </c>
      <c r="F229" s="20" t="str">
        <f>'[19]Nodarbību saraksts'!F18</f>
        <v>Spīdolas ģimnāzija</v>
      </c>
      <c r="G229" s="20" t="str">
        <f>'[19]Nodarbību saraksts'!G18</f>
        <v>Jelgava, Sarmas iela 2</v>
      </c>
      <c r="H229" s="20">
        <f>'[19]Nodarbību saraksts'!H18</f>
        <v>19</v>
      </c>
      <c r="I229" s="20" t="str">
        <f>'[19]Nodarbību saraksts'!I18</f>
        <v>29.</v>
      </c>
      <c r="J229" s="20" t="str">
        <f>'[19]Nodarbību saraksts'!J18</f>
        <v>27.</v>
      </c>
      <c r="K229" s="20" t="str">
        <f>'[19]Nodarbību saraksts'!K18</f>
        <v>17.</v>
      </c>
      <c r="L229" s="20" t="str">
        <f>'[19]Nodarbību saraksts'!L18</f>
        <v>15.</v>
      </c>
      <c r="M229" s="20" t="str">
        <f>'[19]Nodarbību saraksts'!M18</f>
        <v>19.</v>
      </c>
      <c r="N229" s="20" t="str">
        <f>'[19]Nodarbību saraksts'!N18</f>
        <v>16.</v>
      </c>
      <c r="O229" s="20" t="str">
        <f>'[19]Nodarbību saraksts'!O18</f>
        <v>23.</v>
      </c>
      <c r="P229" s="20" t="str">
        <f>'[19]Nodarbību saraksts'!P18</f>
        <v>20.</v>
      </c>
      <c r="Q229" s="20" t="str">
        <f>'[19]Nodarbību saraksts'!Q18</f>
        <v>25.</v>
      </c>
      <c r="R229" s="20" t="str">
        <f>'[19]Nodarbību saraksts'!R18</f>
        <v>4h 10.kom,4h 10.v</v>
      </c>
      <c r="S229" s="21">
        <f>'[19]Nodarbību saraksts'!S18</f>
        <v>0.35416666666666669</v>
      </c>
      <c r="T229" s="21">
        <f>'[19]Nodarbību saraksts'!T18</f>
        <v>0.625</v>
      </c>
    </row>
    <row r="230" spans="1:20" x14ac:dyDescent="0.25">
      <c r="A230" s="2" t="s">
        <v>26</v>
      </c>
      <c r="B230" s="38"/>
      <c r="C230" s="38"/>
      <c r="D230" s="20" t="str">
        <f>'[19]Nodarbību saraksts'!D19</f>
        <v>VAM 2.MG</v>
      </c>
      <c r="E230" s="20" t="str">
        <f>'[19]Nodarbību saraksts'!E19</f>
        <v>soc.</v>
      </c>
      <c r="F230" s="20" t="str">
        <f>'[19]Nodarbību saraksts'!F19</f>
        <v>Spīdolas ģimnāzija</v>
      </c>
      <c r="G230" s="20" t="str">
        <f>'[19]Nodarbību saraksts'!G19</f>
        <v>Jelgava, Sarmas iela 2</v>
      </c>
      <c r="H230" s="20">
        <f>'[19]Nodarbību saraksts'!H19</f>
        <v>15</v>
      </c>
      <c r="I230" s="20">
        <f>'[19]Nodarbību saraksts'!I19</f>
        <v>0</v>
      </c>
      <c r="J230" s="20">
        <f>'[19]Nodarbību saraksts'!J19</f>
        <v>0</v>
      </c>
      <c r="K230" s="20">
        <f>'[19]Nodarbību saraksts'!K19</f>
        <v>0</v>
      </c>
      <c r="L230" s="20">
        <f>'[19]Nodarbību saraksts'!L19</f>
        <v>0</v>
      </c>
      <c r="M230" s="20" t="str">
        <f>'[19]Nodarbību saraksts'!M19</f>
        <v>13.</v>
      </c>
      <c r="N230" s="20" t="str">
        <f>'[19]Nodarbību saraksts'!N19</f>
        <v>10.</v>
      </c>
      <c r="O230" s="20" t="str">
        <f>'[19]Nodarbību saraksts'!O19</f>
        <v>10.</v>
      </c>
      <c r="P230" s="20" t="str">
        <f>'[19]Nodarbību saraksts'!P19</f>
        <v>07.</v>
      </c>
      <c r="Q230" s="20" t="str">
        <f>'[19]Nodarbību saraksts'!Q19</f>
        <v>05.</v>
      </c>
      <c r="R230" s="20" t="str">
        <f>'[19]Nodarbību saraksts'!R19</f>
        <v>4h 11.soc,4h 10.v</v>
      </c>
      <c r="S230" s="21">
        <f>'[19]Nodarbību saraksts'!S19</f>
        <v>0.35416666666666669</v>
      </c>
      <c r="T230" s="21">
        <f>'[19]Nodarbību saraksts'!T19</f>
        <v>0.625</v>
      </c>
    </row>
    <row r="231" spans="1:20" x14ac:dyDescent="0.25">
      <c r="A231" s="2" t="s">
        <v>27</v>
      </c>
      <c r="B231" s="38"/>
      <c r="C231" s="38"/>
      <c r="D231" s="20" t="str">
        <f>'[19]Nodarbību saraksts'!D20</f>
        <v>VAM 2.MG</v>
      </c>
      <c r="E231" s="20" t="str">
        <f>'[19]Nodarbību saraksts'!E20</f>
        <v>v.</v>
      </c>
      <c r="F231" s="20" t="str">
        <f>'[19]Nodarbību saraksts'!F20</f>
        <v>Spīdolas ģimnāzija</v>
      </c>
      <c r="G231" s="20" t="str">
        <f>'[19]Nodarbību saraksts'!G20</f>
        <v>Jelgava, Sarmas iela 2</v>
      </c>
      <c r="H231" s="20">
        <f>'[19]Nodarbību saraksts'!H20</f>
        <v>17</v>
      </c>
      <c r="I231" s="20">
        <f>'[19]Nodarbību saraksts'!I20</f>
        <v>0</v>
      </c>
      <c r="J231" s="20">
        <f>'[19]Nodarbību saraksts'!J20</f>
        <v>0</v>
      </c>
      <c r="K231" s="20">
        <f>'[19]Nodarbību saraksts'!K20</f>
        <v>0</v>
      </c>
      <c r="L231" s="20">
        <f>'[19]Nodarbību saraksts'!L20</f>
        <v>0</v>
      </c>
      <c r="M231" s="20" t="str">
        <f>'[19]Nodarbību saraksts'!M20</f>
        <v>27.</v>
      </c>
      <c r="N231" s="20" t="str">
        <f>'[19]Nodarbību saraksts'!N20</f>
        <v>24.</v>
      </c>
      <c r="O231" s="20" t="str">
        <f>'[19]Nodarbību saraksts'!O20</f>
        <v>24.</v>
      </c>
      <c r="P231" s="20" t="str">
        <f>'[19]Nodarbību saraksts'!P20</f>
        <v>21.</v>
      </c>
      <c r="Q231" s="20" t="str">
        <f>'[19]Nodarbību saraksts'!Q20</f>
        <v>19.</v>
      </c>
      <c r="R231" s="20" t="str">
        <f>'[19]Nodarbību saraksts'!R20</f>
        <v>4h 11.soc,4h 10.v</v>
      </c>
      <c r="S231" s="21">
        <f>'[19]Nodarbību saraksts'!S20</f>
        <v>0.35416666666666669</v>
      </c>
      <c r="T231" s="21">
        <f>'[19]Nodarbību saraksts'!T20</f>
        <v>0.625</v>
      </c>
    </row>
    <row r="232" spans="1:20" x14ac:dyDescent="0.25">
      <c r="A232" s="2" t="s">
        <v>28</v>
      </c>
      <c r="B232" s="38"/>
      <c r="C232" s="38"/>
      <c r="D232" s="20" t="str">
        <f>'[19]Nodarbību saraksts'!D21</f>
        <v>Studijas</v>
      </c>
      <c r="E232" s="20">
        <f>'[19]Nodarbību saraksts'!E21</f>
        <v>0</v>
      </c>
      <c r="F232" s="20" t="str">
        <f>'[19]Nodarbību saraksts'!F21</f>
        <v>LSPA</v>
      </c>
      <c r="G232" s="20" t="str">
        <f>'[19]Nodarbību saraksts'!G21</f>
        <v>Brīvības gatve 333, Rīga</v>
      </c>
      <c r="H232" s="20">
        <f>'[19]Nodarbību saraksts'!H21</f>
        <v>0</v>
      </c>
      <c r="I232" s="20">
        <f>'[19]Nodarbību saraksts'!I21</f>
        <v>0</v>
      </c>
      <c r="J232" s="20">
        <f>'[19]Nodarbību saraksts'!J21</f>
        <v>0</v>
      </c>
      <c r="K232" s="20">
        <f>'[19]Nodarbību saraksts'!K21</f>
        <v>0</v>
      </c>
      <c r="L232" s="20">
        <f>'[19]Nodarbību saraksts'!L21</f>
        <v>0</v>
      </c>
      <c r="M232" s="20">
        <f>'[19]Nodarbību saraksts'!M21</f>
        <v>0</v>
      </c>
      <c r="N232" s="20">
        <f>'[19]Nodarbību saraksts'!N21</f>
        <v>0</v>
      </c>
      <c r="O232" s="20">
        <f>'[19]Nodarbību saraksts'!O21</f>
        <v>0</v>
      </c>
      <c r="P232" s="20">
        <f>'[19]Nodarbību saraksts'!P21</f>
        <v>0</v>
      </c>
      <c r="Q232" s="20">
        <f>'[19]Nodarbību saraksts'!Q21</f>
        <v>0</v>
      </c>
      <c r="R232" s="20">
        <f>'[19]Nodarbību saraksts'!R21</f>
        <v>0</v>
      </c>
      <c r="S232" s="21">
        <f>'[19]Nodarbību saraksts'!S21</f>
        <v>0</v>
      </c>
      <c r="T232" s="21">
        <f>'[19]Nodarbību saraksts'!T21</f>
        <v>0</v>
      </c>
    </row>
    <row r="233" spans="1:20" x14ac:dyDescent="0.25">
      <c r="A233" s="2" t="s">
        <v>29</v>
      </c>
      <c r="B233" s="39"/>
      <c r="C233" s="39"/>
      <c r="D233" s="20" t="str">
        <f>'[19]Nodarbību saraksts'!D22</f>
        <v>Slodze -0,05</v>
      </c>
      <c r="E233" s="20">
        <f>'[19]Nodarbību saraksts'!E22</f>
        <v>0</v>
      </c>
      <c r="F233" s="20">
        <f>'[19]Nodarbību saraksts'!F22</f>
        <v>0</v>
      </c>
      <c r="G233" s="20">
        <f>'[19]Nodarbību saraksts'!G22</f>
        <v>0</v>
      </c>
      <c r="H233" s="20">
        <f>'[19]Nodarbību saraksts'!H22</f>
        <v>0</v>
      </c>
      <c r="I233" s="20">
        <f>'[19]Nodarbību saraksts'!I22</f>
        <v>0</v>
      </c>
      <c r="J233" s="20">
        <f>'[19]Nodarbību saraksts'!J22</f>
        <v>0</v>
      </c>
      <c r="K233" s="20">
        <f>'[19]Nodarbību saraksts'!K22</f>
        <v>0</v>
      </c>
      <c r="L233" s="20">
        <f>'[19]Nodarbību saraksts'!L22</f>
        <v>0</v>
      </c>
      <c r="M233" s="20">
        <f>'[19]Nodarbību saraksts'!M22</f>
        <v>0</v>
      </c>
      <c r="N233" s="20">
        <f>'[19]Nodarbību saraksts'!N22</f>
        <v>0</v>
      </c>
      <c r="O233" s="20">
        <f>'[19]Nodarbību saraksts'!O22</f>
        <v>0</v>
      </c>
      <c r="P233" s="20">
        <f>'[19]Nodarbību saraksts'!P22</f>
        <v>0</v>
      </c>
      <c r="Q233" s="20">
        <f>'[19]Nodarbību saraksts'!Q22</f>
        <v>0</v>
      </c>
      <c r="R233" s="20">
        <f>'[19]Nodarbību saraksts'!R22</f>
        <v>0</v>
      </c>
      <c r="S233" s="21">
        <f>'[19]Nodarbību saraksts'!S22</f>
        <v>0</v>
      </c>
      <c r="T233" s="21">
        <f>'[19]Nodarbību saraksts'!T22</f>
        <v>0</v>
      </c>
    </row>
    <row r="234" spans="1:20" x14ac:dyDescent="0.25">
      <c r="A234" s="3"/>
      <c r="B234" s="22"/>
      <c r="C234" s="22"/>
      <c r="D234" s="20">
        <f>'[19]Nodarbību saraksts'!D23</f>
        <v>0</v>
      </c>
      <c r="E234" s="22"/>
      <c r="F234" s="22"/>
      <c r="G234" s="22"/>
      <c r="H234" s="23">
        <f t="shared" ref="H234" si="15">SUM(H224:H233)</f>
        <v>132</v>
      </c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</row>
    <row r="235" spans="1:20" x14ac:dyDescent="0.2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</row>
    <row r="236" spans="1:20" ht="15" customHeight="1" x14ac:dyDescent="0.25">
      <c r="A236" s="2" t="s">
        <v>20</v>
      </c>
      <c r="B236" s="37" t="str">
        <f>'[20]Nodarbību saraksts'!$B$13</f>
        <v>Andris Pērkons</v>
      </c>
      <c r="C236" s="37">
        <f>'[20]Nodarbību saraksts'!$C$13</f>
        <v>26165853</v>
      </c>
      <c r="D236" s="26" t="str">
        <f>'[20]Nodarbību saraksts'!D13</f>
        <v>1.1.</v>
      </c>
      <c r="E236" s="26">
        <f>'[20]Nodarbību saraksts'!E13</f>
        <v>0</v>
      </c>
      <c r="F236" s="26" t="str">
        <f>'[20]Nodarbību saraksts'!F13</f>
        <v>Dobele</v>
      </c>
      <c r="G236" s="26" t="str">
        <f>'[20]Nodarbību saraksts'!G13</f>
        <v>Gaurata iela 8, Dobele</v>
      </c>
      <c r="H236" s="26">
        <f>'[20]Nodarbību saraksts'!H13</f>
        <v>22</v>
      </c>
      <c r="I236" s="20" t="str">
        <f>'[20]Nodarbību saraksts'!I13</f>
        <v>06.;13.;20.;</v>
      </c>
      <c r="J236" s="20" t="str">
        <f>'[20]Nodarbību saraksts'!J13</f>
        <v>04.;11.;25.;</v>
      </c>
      <c r="K236" s="20" t="str">
        <f>'[20]Nodarbību saraksts'!K13</f>
        <v>01.;08.;15.;22.;29.;</v>
      </c>
      <c r="L236" s="20" t="str">
        <f>'[20]Nodarbību saraksts'!L13</f>
        <v>06.;13.;</v>
      </c>
      <c r="M236" s="26" t="str">
        <f>'[20]Nodarbību saraksts'!M13</f>
        <v>10.;17.;24.;31.</v>
      </c>
      <c r="N236" s="26" t="str">
        <f>'[20]Nodarbību saraksts'!N13</f>
        <v>07.;14.;21.;28.;</v>
      </c>
      <c r="O236" s="26" t="str">
        <f>'[20]Nodarbību saraksts'!O13</f>
        <v>07.;21.;28.;</v>
      </c>
      <c r="P236" s="26" t="str">
        <f>'[20]Nodarbību saraksts'!P13</f>
        <v>04.;11.;18.;25.;</v>
      </c>
      <c r="Q236" s="26" t="str">
        <f>'[20]Nodarbību saraksts'!Q13</f>
        <v>09.;16.;23.;30.</v>
      </c>
      <c r="R236" s="26">
        <f>'[20]Nodarbību saraksts'!R13</f>
        <v>0</v>
      </c>
      <c r="S236" s="27">
        <f>'[20]Nodarbību saraksts'!S13</f>
        <v>0.72916666666666663</v>
      </c>
      <c r="T236" s="27">
        <f>'[20]Nodarbību saraksts'!T13</f>
        <v>0.78819444444444453</v>
      </c>
    </row>
    <row r="237" spans="1:20" ht="30" x14ac:dyDescent="0.25">
      <c r="A237" s="2" t="s">
        <v>21</v>
      </c>
      <c r="B237" s="38"/>
      <c r="C237" s="38"/>
      <c r="D237" s="26" t="str">
        <f>'[20]Nodarbību saraksts'!D14</f>
        <v>2.4.</v>
      </c>
      <c r="E237" s="26">
        <f>'[20]Nodarbību saraksts'!E14</f>
        <v>0</v>
      </c>
      <c r="F237" s="26" t="str">
        <f>'[20]Nodarbību saraksts'!F14</f>
        <v>Dobele</v>
      </c>
      <c r="G237" s="26" t="str">
        <f>'[20]Nodarbību saraksts'!G14</f>
        <v>Gaurata iela 8, Dobele</v>
      </c>
      <c r="H237" s="26">
        <f>'[20]Nodarbību saraksts'!H14</f>
        <v>18</v>
      </c>
      <c r="I237" s="20" t="str">
        <f>'[20]Nodarbību saraksts'!I14</f>
        <v>07.;14.;21.;</v>
      </c>
      <c r="J237" s="20" t="str">
        <f>'[20]Nodarbību saraksts'!J14</f>
        <v>05.;12.;26.;</v>
      </c>
      <c r="K237" s="20" t="str">
        <f>'[20]Nodarbību saraksts'!K14</f>
        <v>02.;09.;16.;23.;30.;</v>
      </c>
      <c r="L237" s="20" t="str">
        <f>'[20]Nodarbību saraksts'!L14</f>
        <v>07.;14.;</v>
      </c>
      <c r="M237" s="26" t="str">
        <f>'[20]Nodarbību saraksts'!M14</f>
        <v>11.;18.;25.</v>
      </c>
      <c r="N237" s="26" t="str">
        <f>'[20]Nodarbību saraksts'!N14</f>
        <v>01.;08.;15.;22.;</v>
      </c>
      <c r="O237" s="26" t="str">
        <f>'[20]Nodarbību saraksts'!O14</f>
        <v>01.;08.;22.;29.;</v>
      </c>
      <c r="P237" s="26" t="str">
        <f>'[20]Nodarbību saraksts'!P14</f>
        <v>05.;12;19.;26.;</v>
      </c>
      <c r="Q237" s="26" t="str">
        <f>'[20]Nodarbību saraksts'!Q14</f>
        <v>10.;17.;24.;31.</v>
      </c>
      <c r="R237" s="26">
        <f>'[20]Nodarbību saraksts'!R14</f>
        <v>0</v>
      </c>
      <c r="S237" s="27">
        <f>'[20]Nodarbību saraksts'!S14</f>
        <v>0.66666666666666663</v>
      </c>
      <c r="T237" s="27">
        <f>'[20]Nodarbību saraksts'!T14</f>
        <v>0.72569444444444453</v>
      </c>
    </row>
    <row r="238" spans="1:20" ht="30" x14ac:dyDescent="0.25">
      <c r="A238" s="2" t="s">
        <v>22</v>
      </c>
      <c r="B238" s="38"/>
      <c r="C238" s="38"/>
      <c r="D238" s="26" t="str">
        <f>'[20]Nodarbību saraksts'!D15</f>
        <v>3.6.</v>
      </c>
      <c r="E238" s="26">
        <f>'[20]Nodarbību saraksts'!E15</f>
        <v>0</v>
      </c>
      <c r="F238" s="26" t="str">
        <f>'[20]Nodarbību saraksts'!F15</f>
        <v>Dobele</v>
      </c>
      <c r="G238" s="26" t="str">
        <f>'[20]Nodarbību saraksts'!G15</f>
        <v>Gaurata iela 8, Dobele</v>
      </c>
      <c r="H238" s="26">
        <f>'[20]Nodarbību saraksts'!H15</f>
        <v>20</v>
      </c>
      <c r="I238" s="20" t="str">
        <f>'[20]Nodarbību saraksts'!I15</f>
        <v>06.;13.;20.;</v>
      </c>
      <c r="J238" s="20" t="str">
        <f>'[20]Nodarbību saraksts'!J15</f>
        <v>04.;11.;25.;</v>
      </c>
      <c r="K238" s="20" t="str">
        <f>'[20]Nodarbību saraksts'!K15</f>
        <v>01.;08.;15.;22.;29.;</v>
      </c>
      <c r="L238" s="20" t="str">
        <f>'[20]Nodarbību saraksts'!L15</f>
        <v>06.;13.;</v>
      </c>
      <c r="M238" s="26" t="str">
        <f>'[20]Nodarbību saraksts'!M15</f>
        <v>10.;17.;24.;31.</v>
      </c>
      <c r="N238" s="26" t="str">
        <f>'[20]Nodarbību saraksts'!N15</f>
        <v>07.;14.;21.;28.;</v>
      </c>
      <c r="O238" s="26" t="str">
        <f>'[20]Nodarbību saraksts'!O15</f>
        <v>07.;21.;28.;</v>
      </c>
      <c r="P238" s="26" t="str">
        <f>'[20]Nodarbību saraksts'!P15</f>
        <v>04.;11.;18.;25.;</v>
      </c>
      <c r="Q238" s="26" t="str">
        <f>'[20]Nodarbību saraksts'!Q15</f>
        <v>09.;16.;23.;30.</v>
      </c>
      <c r="R238" s="26">
        <f>'[20]Nodarbību saraksts'!R15</f>
        <v>0</v>
      </c>
      <c r="S238" s="27">
        <f>'[20]Nodarbību saraksts'!S15</f>
        <v>0.66666666666666663</v>
      </c>
      <c r="T238" s="27">
        <f>'[20]Nodarbību saraksts'!T15</f>
        <v>0.72569444444444453</v>
      </c>
    </row>
    <row r="239" spans="1:20" ht="30" x14ac:dyDescent="0.25">
      <c r="A239" s="2" t="s">
        <v>23</v>
      </c>
      <c r="B239" s="38"/>
      <c r="C239" s="38"/>
      <c r="D239" s="26" t="str">
        <f>'[20]Nodarbību saraksts'!D16</f>
        <v>3.6.</v>
      </c>
      <c r="E239" s="26">
        <f>'[20]Nodarbību saraksts'!E16</f>
        <v>0</v>
      </c>
      <c r="F239" s="26" t="str">
        <f>'[20]Nodarbību saraksts'!F16</f>
        <v>Auces vidusskola</v>
      </c>
      <c r="G239" s="26" t="str">
        <f>'[20]Nodarbību saraksts'!G16</f>
        <v>J. Mātera iela 11, Auce, Dobeles nov.</v>
      </c>
      <c r="H239" s="26">
        <f>'[20]Nodarbību saraksts'!H16</f>
        <v>18</v>
      </c>
      <c r="I239" s="20" t="str">
        <f>'[20]Nodarbību saraksts'!I16</f>
        <v>10.;17.;24.;</v>
      </c>
      <c r="J239" s="20" t="str">
        <f>'[20]Nodarbību saraksts'!J16</f>
        <v>01.;08.;29.;</v>
      </c>
      <c r="K239" s="20" t="str">
        <f>'[20]Nodarbību saraksts'!K16</f>
        <v>05.;12.;26.;</v>
      </c>
      <c r="L239" s="20" t="str">
        <f>'[20]Nodarbību saraksts'!L16</f>
        <v>03.;10.;17.;</v>
      </c>
      <c r="M239" s="26" t="str">
        <f>'[20]Nodarbību saraksts'!M16</f>
        <v>14.;21.;28.</v>
      </c>
      <c r="N239" s="26" t="str">
        <f>'[20]Nodarbību saraksts'!N16</f>
        <v>04.;11.;18.;25.;</v>
      </c>
      <c r="O239" s="26" t="str">
        <f>'[20]Nodarbību saraksts'!O16</f>
        <v>04.;11.;25.;</v>
      </c>
      <c r="P239" s="26" t="str">
        <f>'[20]Nodarbību saraksts'!P16</f>
        <v>01.;08.;15.;22.;29.;</v>
      </c>
      <c r="Q239" s="26" t="str">
        <f>'[20]Nodarbību saraksts'!Q16</f>
        <v>13.;20.;27.;</v>
      </c>
      <c r="R239" s="26">
        <f>'[20]Nodarbību saraksts'!R16</f>
        <v>0</v>
      </c>
      <c r="S239" s="27">
        <f>'[20]Nodarbību saraksts'!S16</f>
        <v>0.57638888888888895</v>
      </c>
      <c r="T239" s="27">
        <f>'[20]Nodarbību saraksts'!T16</f>
        <v>0.63541666666666663</v>
      </c>
    </row>
    <row r="240" spans="1:20" x14ac:dyDescent="0.25">
      <c r="A240" s="2" t="s">
        <v>24</v>
      </c>
      <c r="B240" s="38"/>
      <c r="C240" s="38"/>
      <c r="D240" s="20" t="str">
        <f>'[20]Nodarbību saraksts'!D17</f>
        <v>VAM 1.MG</v>
      </c>
      <c r="E240" s="20">
        <f>'[20]Nodarbību saraksts'!E17</f>
        <v>0</v>
      </c>
      <c r="F240" s="20" t="str">
        <f>'[20]Nodarbību saraksts'!F17</f>
        <v>Dobeles 1.vidusskola</v>
      </c>
      <c r="G240" s="20" t="str">
        <f>'[20]Nodarbību saraksts'!G17</f>
        <v>Gaurata iela 8, Dobele</v>
      </c>
      <c r="H240" s="20">
        <f>'[20]Nodarbību saraksts'!H17</f>
        <v>6</v>
      </c>
      <c r="I240" s="20" t="str">
        <f>'[20]Nodarbību saraksts'!I17</f>
        <v>17.;</v>
      </c>
      <c r="J240" s="20" t="str">
        <f>'[20]Nodarbību saraksts'!J17</f>
        <v>15.;</v>
      </c>
      <c r="K240" s="20" t="str">
        <f>'[20]Nodarbību saraksts'!K17</f>
        <v>13.;</v>
      </c>
      <c r="L240" s="20" t="str">
        <f>'[20]Nodarbību saraksts'!L17</f>
        <v>17.;</v>
      </c>
      <c r="M240" s="20" t="str">
        <f>'[20]Nodarbību saraksts'!M17</f>
        <v>21.;</v>
      </c>
      <c r="N240" s="20" t="str">
        <f>'[20]Nodarbību saraksts'!N17</f>
        <v>18.,</v>
      </c>
      <c r="O240" s="20" t="str">
        <f>'[20]Nodarbību saraksts'!O17</f>
        <v>25.,</v>
      </c>
      <c r="P240" s="20" t="str">
        <f>'[20]Nodarbību saraksts'!P17</f>
        <v>15.,</v>
      </c>
      <c r="Q240" s="20" t="str">
        <f>'[20]Nodarbību saraksts'!Q17</f>
        <v>20.,</v>
      </c>
      <c r="R240" s="20">
        <f>'[20]Nodarbību saraksts'!R17</f>
        <v>0</v>
      </c>
      <c r="S240" s="21">
        <f>'[20]Nodarbību saraksts'!S17</f>
        <v>0.34027777777777773</v>
      </c>
      <c r="T240" s="21">
        <f>'[20]Nodarbību saraksts'!T17</f>
        <v>0.61111111111111105</v>
      </c>
    </row>
    <row r="241" spans="1:20" ht="30" x14ac:dyDescent="0.25">
      <c r="A241" s="2" t="s">
        <v>25</v>
      </c>
      <c r="B241" s="38"/>
      <c r="C241" s="38"/>
      <c r="D241" s="20" t="str">
        <f>'[20]Nodarbību saraksts'!D18</f>
        <v>VAM 1.MG</v>
      </c>
      <c r="E241" s="20" t="str">
        <f>'[20]Nodarbību saraksts'!E18</f>
        <v>DAV1</v>
      </c>
      <c r="F241" s="20" t="str">
        <f>'[20]Nodarbību saraksts'!F18</f>
        <v>Dobeles Amatniecības un vispārizglītojošā vidusskola</v>
      </c>
      <c r="G241" s="20" t="str">
        <f>'[20]Nodarbību saraksts'!G18</f>
        <v>Gaurata iela 8, Dobele</v>
      </c>
      <c r="H241" s="20">
        <f>'[20]Nodarbību saraksts'!H18</f>
        <v>19</v>
      </c>
      <c r="I241" s="20" t="str">
        <f>'[20]Nodarbību saraksts'!I18</f>
        <v>14.;</v>
      </c>
      <c r="J241" s="20" t="str">
        <f>'[20]Nodarbību saraksts'!J18</f>
        <v>19.;</v>
      </c>
      <c r="K241" s="20" t="str">
        <f>'[20]Nodarbību saraksts'!K18</f>
        <v>16.;</v>
      </c>
      <c r="L241" s="20" t="str">
        <f>'[20]Nodarbību saraksts'!L18</f>
        <v>14.;</v>
      </c>
      <c r="M241" s="20" t="str">
        <f>'[20]Nodarbību saraksts'!M18</f>
        <v>18.;</v>
      </c>
      <c r="N241" s="20" t="str">
        <f>'[20]Nodarbību saraksts'!N18</f>
        <v>15.;</v>
      </c>
      <c r="O241" s="20" t="str">
        <f>'[20]Nodarbību saraksts'!O18</f>
        <v>15.;</v>
      </c>
      <c r="P241" s="20" t="str">
        <f>'[20]Nodarbību saraksts'!P18</f>
        <v>12.;</v>
      </c>
      <c r="Q241" s="20" t="str">
        <f>'[20]Nodarbību saraksts'!Q18</f>
        <v>17.;</v>
      </c>
      <c r="R241" s="20">
        <f>'[20]Nodarbību saraksts'!R18</f>
        <v>0</v>
      </c>
      <c r="S241" s="21">
        <f>'[20]Nodarbību saraksts'!S18</f>
        <v>0.35416666666666669</v>
      </c>
      <c r="T241" s="21">
        <f>'[20]Nodarbību saraksts'!T18</f>
        <v>0.625</v>
      </c>
    </row>
    <row r="242" spans="1:20" ht="30" x14ac:dyDescent="0.25">
      <c r="A242" s="2" t="s">
        <v>26</v>
      </c>
      <c r="B242" s="38"/>
      <c r="C242" s="38"/>
      <c r="D242" s="20" t="str">
        <f>'[20]Nodarbību saraksts'!D19</f>
        <v>VAM 1.MG</v>
      </c>
      <c r="E242" s="20" t="str">
        <f>'[20]Nodarbību saraksts'!E19</f>
        <v>DAV2</v>
      </c>
      <c r="F242" s="20" t="str">
        <f>'[20]Nodarbību saraksts'!F19</f>
        <v>Dobeles Amatniecības un vispārizglītojošā vidusskola</v>
      </c>
      <c r="G242" s="20" t="str">
        <f>'[20]Nodarbību saraksts'!G19</f>
        <v>Gaurata iela 8, Dobele</v>
      </c>
      <c r="H242" s="20">
        <f>'[20]Nodarbību saraksts'!H19</f>
        <v>13</v>
      </c>
      <c r="I242" s="20" t="str">
        <f>'[20]Nodarbību saraksts'!I19</f>
        <v>15.;</v>
      </c>
      <c r="J242" s="20" t="str">
        <f>'[20]Nodarbību saraksts'!J19</f>
        <v>20.;</v>
      </c>
      <c r="K242" s="20" t="str">
        <f>'[20]Nodarbību saraksts'!K19</f>
        <v>17.;</v>
      </c>
      <c r="L242" s="20" t="str">
        <f>'[20]Nodarbību saraksts'!L19</f>
        <v>15.;</v>
      </c>
      <c r="M242" s="20" t="str">
        <f>'[20]Nodarbību saraksts'!M19</f>
        <v>12.;</v>
      </c>
      <c r="N242" s="20" t="str">
        <f>'[20]Nodarbību saraksts'!N19</f>
        <v>16.;</v>
      </c>
      <c r="O242" s="20" t="str">
        <f>'[20]Nodarbību saraksts'!O19</f>
        <v>16.;</v>
      </c>
      <c r="P242" s="20" t="str">
        <f>'[20]Nodarbību saraksts'!P19</f>
        <v>13.;</v>
      </c>
      <c r="Q242" s="20" t="str">
        <f>'[20]Nodarbību saraksts'!Q19</f>
        <v>18.;</v>
      </c>
      <c r="R242" s="20">
        <f>'[20]Nodarbību saraksts'!R19</f>
        <v>0</v>
      </c>
      <c r="S242" s="21">
        <f>'[20]Nodarbību saraksts'!S19</f>
        <v>0.35416666666666669</v>
      </c>
      <c r="T242" s="21">
        <f>'[20]Nodarbību saraksts'!T19</f>
        <v>0.625</v>
      </c>
    </row>
    <row r="243" spans="1:20" ht="30" x14ac:dyDescent="0.25">
      <c r="A243" s="2" t="s">
        <v>27</v>
      </c>
      <c r="B243" s="38"/>
      <c r="C243" s="38"/>
      <c r="D243" s="20" t="str">
        <f>'[20]Nodarbību saraksts'!D20</f>
        <v>VAM 1.MG</v>
      </c>
      <c r="E243" s="20" t="str">
        <f>'[20]Nodarbību saraksts'!E20</f>
        <v>DAV3</v>
      </c>
      <c r="F243" s="20" t="str">
        <f>'[20]Nodarbību saraksts'!F20</f>
        <v>Dobeles Amatniecības un vispārizglītojošā vidusskola</v>
      </c>
      <c r="G243" s="20" t="str">
        <f>'[20]Nodarbību saraksts'!G20</f>
        <v>Gaurata iela 8, Dobele</v>
      </c>
      <c r="H243" s="20">
        <f>'[20]Nodarbību saraksts'!H20</f>
        <v>10</v>
      </c>
      <c r="I243" s="20" t="str">
        <f>'[20]Nodarbību saraksts'!I20</f>
        <v>16.;</v>
      </c>
      <c r="J243" s="20" t="str">
        <f>'[20]Nodarbību saraksts'!J20</f>
        <v>21.;</v>
      </c>
      <c r="K243" s="20" t="str">
        <f>'[20]Nodarbību saraksts'!K20</f>
        <v>10.;</v>
      </c>
      <c r="L243" s="20" t="str">
        <f>'[20]Nodarbību saraksts'!L20</f>
        <v>16.;</v>
      </c>
      <c r="M243" s="20" t="str">
        <f>'[20]Nodarbību saraksts'!M20</f>
        <v>13.;</v>
      </c>
      <c r="N243" s="20" t="str">
        <f>'[20]Nodarbību saraksts'!N20</f>
        <v>17.;</v>
      </c>
      <c r="O243" s="20" t="str">
        <f>'[20]Nodarbību saraksts'!O20</f>
        <v>17.;</v>
      </c>
      <c r="P243" s="20" t="str">
        <f>'[20]Nodarbību saraksts'!P20</f>
        <v>14.;</v>
      </c>
      <c r="Q243" s="20" t="str">
        <f>'[20]Nodarbību saraksts'!Q20</f>
        <v>19.;</v>
      </c>
      <c r="R243" s="20">
        <f>'[20]Nodarbību saraksts'!R20</f>
        <v>0</v>
      </c>
      <c r="S243" s="21">
        <f>'[20]Nodarbību saraksts'!S20</f>
        <v>0.35416666666666669</v>
      </c>
      <c r="T243" s="21">
        <f>'[20]Nodarbību saraksts'!T20</f>
        <v>0.625</v>
      </c>
    </row>
    <row r="244" spans="1:20" x14ac:dyDescent="0.25">
      <c r="A244" s="2" t="s">
        <v>28</v>
      </c>
      <c r="B244" s="38"/>
      <c r="C244" s="38"/>
      <c r="D244" s="20">
        <f>'[20]Nodarbību saraksts'!D21</f>
        <v>0</v>
      </c>
      <c r="E244" s="20">
        <f>'[20]Nodarbību saraksts'!E21</f>
        <v>0</v>
      </c>
      <c r="F244" s="20">
        <f>'[20]Nodarbību saraksts'!F21</f>
        <v>0</v>
      </c>
      <c r="G244" s="20">
        <f>'[20]Nodarbību saraksts'!G21</f>
        <v>0</v>
      </c>
      <c r="H244" s="20">
        <f>'[20]Nodarbību saraksts'!H21</f>
        <v>0</v>
      </c>
      <c r="I244" s="20">
        <f>'[20]Nodarbību saraksts'!I21</f>
        <v>0</v>
      </c>
      <c r="J244" s="20">
        <f>'[20]Nodarbību saraksts'!J21</f>
        <v>0</v>
      </c>
      <c r="K244" s="20">
        <f>'[20]Nodarbību saraksts'!K21</f>
        <v>0</v>
      </c>
      <c r="L244" s="20">
        <f>'[20]Nodarbību saraksts'!L21</f>
        <v>0</v>
      </c>
      <c r="M244" s="20">
        <f>'[20]Nodarbību saraksts'!M21</f>
        <v>0</v>
      </c>
      <c r="N244" s="20">
        <f>'[20]Nodarbību saraksts'!N21</f>
        <v>0</v>
      </c>
      <c r="O244" s="20">
        <f>'[20]Nodarbību saraksts'!O21</f>
        <v>0</v>
      </c>
      <c r="P244" s="20">
        <f>'[20]Nodarbību saraksts'!P21</f>
        <v>0</v>
      </c>
      <c r="Q244" s="20">
        <f>'[20]Nodarbību saraksts'!Q21</f>
        <v>0</v>
      </c>
      <c r="R244" s="20">
        <f>'[20]Nodarbību saraksts'!R21</f>
        <v>0</v>
      </c>
      <c r="S244" s="21">
        <f>'[20]Nodarbību saraksts'!S21</f>
        <v>0</v>
      </c>
      <c r="T244" s="21">
        <f>'[20]Nodarbību saraksts'!T21</f>
        <v>0</v>
      </c>
    </row>
    <row r="245" spans="1:20" x14ac:dyDescent="0.25">
      <c r="A245" s="2" t="s">
        <v>29</v>
      </c>
      <c r="B245" s="39"/>
      <c r="C245" s="39"/>
      <c r="D245" s="20">
        <f>'[20]Nodarbību saraksts'!D22</f>
        <v>0</v>
      </c>
      <c r="E245" s="20">
        <f>'[20]Nodarbību saraksts'!E22</f>
        <v>0</v>
      </c>
      <c r="F245" s="20">
        <f>'[20]Nodarbību saraksts'!F22</f>
        <v>0</v>
      </c>
      <c r="G245" s="20">
        <f>'[20]Nodarbību saraksts'!G22</f>
        <v>0</v>
      </c>
      <c r="H245" s="20">
        <f>'[20]Nodarbību saraksts'!H22</f>
        <v>0</v>
      </c>
      <c r="I245" s="20">
        <f>'[20]Nodarbību saraksts'!I22</f>
        <v>0</v>
      </c>
      <c r="J245" s="20">
        <f>'[20]Nodarbību saraksts'!J22</f>
        <v>0</v>
      </c>
      <c r="K245" s="20">
        <f>'[20]Nodarbību saraksts'!K22</f>
        <v>0</v>
      </c>
      <c r="L245" s="20">
        <f>'[20]Nodarbību saraksts'!L22</f>
        <v>0</v>
      </c>
      <c r="M245" s="20">
        <f>'[20]Nodarbību saraksts'!M22</f>
        <v>0</v>
      </c>
      <c r="N245" s="20">
        <f>'[20]Nodarbību saraksts'!N22</f>
        <v>0</v>
      </c>
      <c r="O245" s="20">
        <f>'[20]Nodarbību saraksts'!O22</f>
        <v>0</v>
      </c>
      <c r="P245" s="20">
        <f>'[20]Nodarbību saraksts'!P22</f>
        <v>0</v>
      </c>
      <c r="Q245" s="20">
        <f>'[20]Nodarbību saraksts'!Q22</f>
        <v>0</v>
      </c>
      <c r="R245" s="20">
        <f>'[20]Nodarbību saraksts'!R22</f>
        <v>0</v>
      </c>
      <c r="S245" s="21">
        <f>'[20]Nodarbību saraksts'!S22</f>
        <v>0</v>
      </c>
      <c r="T245" s="21">
        <f>'[20]Nodarbību saraksts'!T22</f>
        <v>0</v>
      </c>
    </row>
    <row r="246" spans="1:20" x14ac:dyDescent="0.25">
      <c r="A246" s="3"/>
      <c r="B246" s="22"/>
      <c r="C246" s="22"/>
      <c r="D246" s="22"/>
      <c r="E246" s="22"/>
      <c r="F246" s="22"/>
      <c r="G246" s="22"/>
      <c r="H246" s="23">
        <f t="shared" ref="H246" si="16">SUM(H236:H245)</f>
        <v>126</v>
      </c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</row>
    <row r="247" spans="1:20" x14ac:dyDescent="0.2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</row>
    <row r="248" spans="1:20" ht="15" customHeight="1" x14ac:dyDescent="0.25">
      <c r="A248" s="2" t="s">
        <v>20</v>
      </c>
      <c r="B248" s="37" t="str">
        <f>'[21]Nodarbību saraksts'!$B$13</f>
        <v>Gunārs Puziņš</v>
      </c>
      <c r="C248" s="37">
        <f>'[21]Nodarbību saraksts'!$C$13</f>
        <v>28626574</v>
      </c>
      <c r="D248" s="26" t="str">
        <f>'[21]Nodarbību saraksts'!D13</f>
        <v>1.1.</v>
      </c>
      <c r="E248" s="26" t="str">
        <f>'[21]Nodarbību saraksts'!E13</f>
        <v>G.Puziņš/1.1.</v>
      </c>
      <c r="F248" s="26" t="str">
        <f>'[21]Nodarbību saraksts'!F13</f>
        <v>Skaistkalnes vidusskola</v>
      </c>
      <c r="G248" s="26" t="str">
        <f>'[21]Nodarbību saraksts'!G13</f>
        <v>Skolas 5 Skaistkalne Bauskas novads</v>
      </c>
      <c r="H248" s="26">
        <f>'[21]Nodarbību saraksts'!H13</f>
        <v>15</v>
      </c>
      <c r="I248" s="20" t="str">
        <f>'[21]Nodarbību saraksts'!I13</f>
        <v>14.;21.;28.;</v>
      </c>
      <c r="J248" s="20" t="str">
        <f>'[21]Nodarbību saraksts'!J13</f>
        <v>05.;12.;26.;</v>
      </c>
      <c r="K248" s="20" t="str">
        <f>'[21]Nodarbību saraksts'!K13</f>
        <v>02;09;16;23;.</v>
      </c>
      <c r="L248" s="20" t="str">
        <f>'[21]Nodarbību saraksts'!L13</f>
        <v>07;14;21;.</v>
      </c>
      <c r="M248" s="26" t="str">
        <f>'[21]Nodarbību saraksts'!M13</f>
        <v>14;21;28;.</v>
      </c>
      <c r="N248" s="26" t="str">
        <f>'[21]Nodarbību saraksts'!N13</f>
        <v>04;11;18;25;.</v>
      </c>
      <c r="O248" s="26" t="str">
        <f>'[21]Nodarbību saraksts'!O13</f>
        <v>04;11;25;.</v>
      </c>
      <c r="P248" s="26" t="str">
        <f>'[21]Nodarbību saraksts'!P13</f>
        <v>01;08;22;29;.</v>
      </c>
      <c r="Q248" s="26" t="str">
        <f>'[21]Nodarbību saraksts'!Q13</f>
        <v>06;13;20;.</v>
      </c>
      <c r="R248" s="26">
        <f>'[21]Nodarbību saraksts'!R13</f>
        <v>0</v>
      </c>
      <c r="S248" s="27">
        <f>'[21]Nodarbību saraksts'!S13</f>
        <v>0.54166666666666663</v>
      </c>
      <c r="T248" s="27">
        <f>'[21]Nodarbību saraksts'!T13</f>
        <v>0.60416666666666663</v>
      </c>
    </row>
    <row r="249" spans="1:20" x14ac:dyDescent="0.25">
      <c r="A249" s="2" t="s">
        <v>21</v>
      </c>
      <c r="B249" s="38"/>
      <c r="C249" s="38"/>
      <c r="D249" s="26" t="str">
        <f>'[21]Nodarbību saraksts'!D14</f>
        <v>2.3.</v>
      </c>
      <c r="E249" s="26" t="str">
        <f>'[21]Nodarbību saraksts'!E14</f>
        <v>G.Puziņš/2.3.</v>
      </c>
      <c r="F249" s="26" t="str">
        <f>'[21]Nodarbību saraksts'!F14</f>
        <v>Skaistkalnes vidusskola</v>
      </c>
      <c r="G249" s="26" t="str">
        <f>'[21]Nodarbību saraksts'!G14</f>
        <v>Skolas 5 Skaistkalne Bauskas novads</v>
      </c>
      <c r="H249" s="26">
        <f>'[21]Nodarbību saraksts'!H14</f>
        <v>15</v>
      </c>
      <c r="I249" s="20" t="str">
        <f>'[21]Nodarbību saraksts'!I14</f>
        <v>16.;23.;30.;</v>
      </c>
      <c r="J249" s="20" t="str">
        <f>'[21]Nodarbību saraksts'!J14</f>
        <v>07.;14.;28.;</v>
      </c>
      <c r="K249" s="20" t="str">
        <f>'[21]Nodarbību saraksts'!K14</f>
        <v>04;11;15;25;.</v>
      </c>
      <c r="L249" s="20" t="str">
        <f>'[21]Nodarbību saraksts'!L14</f>
        <v>02;09;16;.</v>
      </c>
      <c r="M249" s="26" t="str">
        <f>'[21]Nodarbību saraksts'!M14</f>
        <v>13;20;27;.</v>
      </c>
      <c r="N249" s="26" t="str">
        <f>'[21]Nodarbību saraksts'!N14</f>
        <v>03;10;17;24;.</v>
      </c>
      <c r="O249" s="26" t="str">
        <f>'[21]Nodarbību saraksts'!O14</f>
        <v>03;10;24;.</v>
      </c>
      <c r="P249" s="26" t="str">
        <f>'[21]Nodarbību saraksts'!P14</f>
        <v>07;14;21;28;.</v>
      </c>
      <c r="Q249" s="26" t="str">
        <f>'[21]Nodarbību saraksts'!Q14</f>
        <v>05;12;19;.</v>
      </c>
      <c r="R249" s="26">
        <f>'[21]Nodarbību saraksts'!R14</f>
        <v>0</v>
      </c>
      <c r="S249" s="27">
        <f>'[21]Nodarbību saraksts'!S14</f>
        <v>0.54166666666666663</v>
      </c>
      <c r="T249" s="27">
        <f>'[21]Nodarbību saraksts'!T14</f>
        <v>0.60416666666666663</v>
      </c>
    </row>
    <row r="250" spans="1:20" x14ac:dyDescent="0.25">
      <c r="A250" s="2" t="s">
        <v>22</v>
      </c>
      <c r="B250" s="38"/>
      <c r="C250" s="38"/>
      <c r="D250" s="20" t="str">
        <f>'[21]Nodarbību saraksts'!D15</f>
        <v>VAM 1.MG</v>
      </c>
      <c r="E250" s="20" t="str">
        <f>'[21]Nodarbību saraksts'!E15</f>
        <v>10.KL.</v>
      </c>
      <c r="F250" s="20" t="str">
        <f>'[21]Nodarbību saraksts'!F15</f>
        <v>Skaistkalnes vidusskola</v>
      </c>
      <c r="G250" s="20" t="str">
        <f>'[21]Nodarbību saraksts'!G15</f>
        <v>Skolas 5 Skaistkalne Bauskas novads</v>
      </c>
      <c r="H250" s="20">
        <f>'[21]Nodarbību saraksts'!H15</f>
        <v>13</v>
      </c>
      <c r="I250" s="20" t="str">
        <f>'[21]Nodarbību saraksts'!I15</f>
        <v>22.;</v>
      </c>
      <c r="J250" s="20" t="str">
        <f>'[21]Nodarbību saraksts'!J15</f>
        <v>13.;</v>
      </c>
      <c r="K250" s="20" t="str">
        <f>'[21]Nodarbību saraksts'!K15</f>
        <v>17.;</v>
      </c>
      <c r="L250" s="20" t="str">
        <f>'[21]Nodarbību saraksts'!L15</f>
        <v>15.;</v>
      </c>
      <c r="M250" s="20" t="str">
        <f>'[21]Nodarbību saraksts'!M15</f>
        <v>19.;</v>
      </c>
      <c r="N250" s="20" t="str">
        <f>'[21]Nodarbību saraksts'!N15</f>
        <v>16.;</v>
      </c>
      <c r="O250" s="20" t="str">
        <f>'[21]Nodarbību saraksts'!O15</f>
        <v>23.;</v>
      </c>
      <c r="P250" s="20" t="str">
        <f>'[21]Nodarbību saraksts'!P15</f>
        <v>20.;</v>
      </c>
      <c r="Q250" s="20" t="str">
        <f>'[21]Nodarbību saraksts'!Q15</f>
        <v>18.;</v>
      </c>
      <c r="R250" s="20">
        <f>'[21]Nodarbību saraksts'!R15</f>
        <v>0</v>
      </c>
      <c r="S250" s="21">
        <f>'[21]Nodarbību saraksts'!S15</f>
        <v>0.3611111111111111</v>
      </c>
      <c r="T250" s="21">
        <f>'[21]Nodarbību saraksts'!T15</f>
        <v>0.65972222222222221</v>
      </c>
    </row>
    <row r="251" spans="1:20" ht="30" customHeight="1" x14ac:dyDescent="0.25">
      <c r="A251" s="2" t="s">
        <v>23</v>
      </c>
      <c r="B251" s="38"/>
      <c r="C251" s="38"/>
      <c r="D251" s="20" t="str">
        <f>'[21]Nodarbību saraksts'!D16</f>
        <v>VAM 2.MG</v>
      </c>
      <c r="E251" s="20" t="str">
        <f>'[21]Nodarbību saraksts'!E16</f>
        <v>11.KL.</v>
      </c>
      <c r="F251" s="20" t="str">
        <f>'[21]Nodarbību saraksts'!F16</f>
        <v>Skaistkalnes vidusskola</v>
      </c>
      <c r="G251" s="20" t="str">
        <f>'[21]Nodarbību saraksts'!G16</f>
        <v>Skolas 5 Skaistkalne Bauskas novads</v>
      </c>
      <c r="H251" s="20">
        <f>'[21]Nodarbību saraksts'!H16</f>
        <v>12</v>
      </c>
      <c r="I251" s="20" t="str">
        <f>'[21]Nodarbību saraksts'!I16</f>
        <v>29.;</v>
      </c>
      <c r="J251" s="20" t="str">
        <f>'[21]Nodarbību saraksts'!J16</f>
        <v>27.;</v>
      </c>
      <c r="K251" s="20" t="str">
        <f>'[21]Nodarbību saraksts'!K16</f>
        <v>25.;</v>
      </c>
      <c r="L251" s="20" t="str">
        <f>'[21]Nodarbību saraksts'!L16</f>
        <v>08.;</v>
      </c>
      <c r="M251" s="20" t="str">
        <f>'[21]Nodarbību saraksts'!M16</f>
        <v>26,;</v>
      </c>
      <c r="N251" s="20" t="str">
        <f>'[21]Nodarbību saraksts'!N16</f>
        <v>23.;</v>
      </c>
      <c r="O251" s="20" t="str">
        <f>'[21]Nodarbību saraksts'!O16</f>
        <v>30.;</v>
      </c>
      <c r="P251" s="20" t="str">
        <f>'[21]Nodarbību saraksts'!P16</f>
        <v>27.;</v>
      </c>
      <c r="Q251" s="20" t="str">
        <f>'[21]Nodarbību saraksts'!Q16</f>
        <v>25.;</v>
      </c>
      <c r="R251" s="20">
        <f>'[21]Nodarbību saraksts'!R16</f>
        <v>0</v>
      </c>
      <c r="S251" s="21">
        <f>'[21]Nodarbību saraksts'!S16</f>
        <v>0.3611111111111111</v>
      </c>
      <c r="T251" s="21">
        <f>'[21]Nodarbību saraksts'!T16</f>
        <v>0.65972222222222221</v>
      </c>
    </row>
    <row r="252" spans="1:20" ht="30" customHeight="1" x14ac:dyDescent="0.25">
      <c r="A252" s="2" t="s">
        <v>24</v>
      </c>
      <c r="B252" s="38"/>
      <c r="C252" s="40"/>
      <c r="D252" s="29" t="str">
        <f>'[21]Nodarbību saraksts'!D17</f>
        <v>Speciālais kurss</v>
      </c>
      <c r="E252" s="29" t="str">
        <f>'[21]Nodarbību saraksts'!E17</f>
        <v>Sporta tūrisms</v>
      </c>
      <c r="F252" s="29" t="str">
        <f>'[21]Nodarbību saraksts'!F17</f>
        <v>Skaistkalnes vidusskola</v>
      </c>
      <c r="G252" s="29" t="str">
        <f>'[21]Nodarbību saraksts'!G17</f>
        <v>Skolas 5 Skaistkalne Bauskas novads</v>
      </c>
      <c r="H252" s="29">
        <f>'[21]Nodarbību saraksts'!H17</f>
        <v>15</v>
      </c>
      <c r="I252" s="20" t="str">
        <f>'[21]Nodarbību saraksts'!I17</f>
        <v>06;13;20;27.</v>
      </c>
      <c r="J252" s="20" t="str">
        <f>'[21]Nodarbību saraksts'!J17</f>
        <v>01;04;11;25;.</v>
      </c>
      <c r="K252" s="20" t="str">
        <f>'[21]Nodarbību saraksts'!K17</f>
        <v>05;12;19;26;.</v>
      </c>
      <c r="L252" s="20" t="str">
        <f>'[21]Nodarbību saraksts'!L17</f>
        <v>03;10;17;22;.</v>
      </c>
      <c r="M252" s="29" t="str">
        <f>'[21]Nodarbību saraksts'!M17</f>
        <v>10;17;24;31;.</v>
      </c>
      <c r="N252" s="29" t="str">
        <f>'[21]Nodarbību saraksts'!N17</f>
        <v>07;14;21;28;.</v>
      </c>
      <c r="O252" s="29" t="str">
        <f>'[21]Nodarbību saraksts'!O17</f>
        <v>01;07;21;28;.</v>
      </c>
      <c r="P252" s="29" t="str">
        <f>'[21]Nodarbību saraksts'!P17</f>
        <v>04;11;19;25;.</v>
      </c>
      <c r="Q252" s="29" t="str">
        <f>'[21]Nodarbību saraksts'!Q17</f>
        <v>02;09;16;23;.</v>
      </c>
      <c r="R252" s="29">
        <f>'[21]Nodarbību saraksts'!R17</f>
        <v>0</v>
      </c>
      <c r="S252" s="30">
        <f>'[21]Nodarbību saraksts'!S17</f>
        <v>0.59027777777777779</v>
      </c>
      <c r="T252" s="30">
        <f>'[21]Nodarbību saraksts'!T17</f>
        <v>0.65277777777777779</v>
      </c>
    </row>
    <row r="253" spans="1:20" x14ac:dyDescent="0.25">
      <c r="A253" s="2" t="s">
        <v>25</v>
      </c>
      <c r="B253" s="38"/>
      <c r="C253" s="38"/>
      <c r="D253" s="20">
        <f>'[21]Nodarbību saraksts'!D18</f>
        <v>0</v>
      </c>
      <c r="E253" s="20">
        <f>'[21]Nodarbību saraksts'!E18</f>
        <v>0</v>
      </c>
      <c r="F253" s="20">
        <f>'[21]Nodarbību saraksts'!F18</f>
        <v>0</v>
      </c>
      <c r="G253" s="20">
        <f>'[21]Nodarbību saraksts'!G18</f>
        <v>0</v>
      </c>
      <c r="H253" s="20">
        <f>'[21]Nodarbību saraksts'!H18</f>
        <v>0</v>
      </c>
      <c r="I253" s="20">
        <f>'[21]Nodarbību saraksts'!I18</f>
        <v>0</v>
      </c>
      <c r="J253" s="20">
        <f>'[21]Nodarbību saraksts'!J18</f>
        <v>0</v>
      </c>
      <c r="K253" s="20">
        <f>'[21]Nodarbību saraksts'!K18</f>
        <v>0</v>
      </c>
      <c r="L253" s="20">
        <f>'[21]Nodarbību saraksts'!L18</f>
        <v>0</v>
      </c>
      <c r="M253" s="20">
        <f>'[21]Nodarbību saraksts'!M18</f>
        <v>0</v>
      </c>
      <c r="N253" s="20">
        <f>'[21]Nodarbību saraksts'!N18</f>
        <v>0</v>
      </c>
      <c r="O253" s="20">
        <f>'[21]Nodarbību saraksts'!O18</f>
        <v>0</v>
      </c>
      <c r="P253" s="20">
        <f>'[21]Nodarbību saraksts'!P18</f>
        <v>0</v>
      </c>
      <c r="Q253" s="20">
        <f>'[21]Nodarbību saraksts'!Q18</f>
        <v>0</v>
      </c>
      <c r="R253" s="20">
        <f>'[21]Nodarbību saraksts'!R18</f>
        <v>0</v>
      </c>
      <c r="S253" s="21">
        <f>'[21]Nodarbību saraksts'!S18</f>
        <v>0</v>
      </c>
      <c r="T253" s="21">
        <f>'[21]Nodarbību saraksts'!T18</f>
        <v>0</v>
      </c>
    </row>
    <row r="254" spans="1:20" x14ac:dyDescent="0.25">
      <c r="A254" s="2" t="s">
        <v>26</v>
      </c>
      <c r="B254" s="38"/>
      <c r="C254" s="38"/>
      <c r="D254" s="20">
        <f>'[21]Nodarbību saraksts'!D19</f>
        <v>0</v>
      </c>
      <c r="E254" s="20">
        <f>'[21]Nodarbību saraksts'!E19</f>
        <v>0</v>
      </c>
      <c r="F254" s="20">
        <f>'[21]Nodarbību saraksts'!F19</f>
        <v>0</v>
      </c>
      <c r="G254" s="20">
        <f>'[21]Nodarbību saraksts'!G19</f>
        <v>0</v>
      </c>
      <c r="H254" s="20">
        <f>'[21]Nodarbību saraksts'!H19</f>
        <v>0</v>
      </c>
      <c r="I254" s="20">
        <f>'[21]Nodarbību saraksts'!I19</f>
        <v>0</v>
      </c>
      <c r="J254" s="20">
        <f>'[21]Nodarbību saraksts'!J19</f>
        <v>0</v>
      </c>
      <c r="K254" s="20">
        <f>'[21]Nodarbību saraksts'!K19</f>
        <v>0</v>
      </c>
      <c r="L254" s="20">
        <f>'[21]Nodarbību saraksts'!L19</f>
        <v>0</v>
      </c>
      <c r="M254" s="20">
        <f>'[21]Nodarbību saraksts'!M19</f>
        <v>0</v>
      </c>
      <c r="N254" s="20">
        <f>'[21]Nodarbību saraksts'!N19</f>
        <v>0</v>
      </c>
      <c r="O254" s="20">
        <f>'[21]Nodarbību saraksts'!O19</f>
        <v>0</v>
      </c>
      <c r="P254" s="20">
        <f>'[21]Nodarbību saraksts'!P19</f>
        <v>0</v>
      </c>
      <c r="Q254" s="20">
        <f>'[21]Nodarbību saraksts'!Q19</f>
        <v>0</v>
      </c>
      <c r="R254" s="20">
        <f>'[21]Nodarbību saraksts'!R19</f>
        <v>0</v>
      </c>
      <c r="S254" s="21">
        <f>'[21]Nodarbību saraksts'!S19</f>
        <v>0</v>
      </c>
      <c r="T254" s="21">
        <f>'[21]Nodarbību saraksts'!T19</f>
        <v>0</v>
      </c>
    </row>
    <row r="255" spans="1:20" x14ac:dyDescent="0.25">
      <c r="A255" s="2" t="s">
        <v>27</v>
      </c>
      <c r="B255" s="38"/>
      <c r="C255" s="38"/>
      <c r="D255" s="20">
        <f>'[21]Nodarbību saraksts'!D20</f>
        <v>0</v>
      </c>
      <c r="E255" s="20">
        <f>'[21]Nodarbību saraksts'!E20</f>
        <v>0</v>
      </c>
      <c r="F255" s="20">
        <f>'[21]Nodarbību saraksts'!F20</f>
        <v>0</v>
      </c>
      <c r="G255" s="20">
        <f>'[21]Nodarbību saraksts'!G20</f>
        <v>0</v>
      </c>
      <c r="H255" s="20">
        <f>'[21]Nodarbību saraksts'!H20</f>
        <v>0</v>
      </c>
      <c r="I255" s="20">
        <f>'[21]Nodarbību saraksts'!I20</f>
        <v>0</v>
      </c>
      <c r="J255" s="20">
        <f>'[21]Nodarbību saraksts'!J20</f>
        <v>0</v>
      </c>
      <c r="K255" s="20">
        <f>'[21]Nodarbību saraksts'!K20</f>
        <v>0</v>
      </c>
      <c r="L255" s="20">
        <f>'[21]Nodarbību saraksts'!L20</f>
        <v>0</v>
      </c>
      <c r="M255" s="20">
        <f>'[21]Nodarbību saraksts'!M20</f>
        <v>0</v>
      </c>
      <c r="N255" s="20">
        <f>'[21]Nodarbību saraksts'!N20</f>
        <v>0</v>
      </c>
      <c r="O255" s="20">
        <f>'[21]Nodarbību saraksts'!O20</f>
        <v>0</v>
      </c>
      <c r="P255" s="20">
        <f>'[21]Nodarbību saraksts'!P20</f>
        <v>0</v>
      </c>
      <c r="Q255" s="20">
        <f>'[21]Nodarbību saraksts'!Q20</f>
        <v>0</v>
      </c>
      <c r="R255" s="20">
        <f>'[21]Nodarbību saraksts'!R20</f>
        <v>0</v>
      </c>
      <c r="S255" s="21">
        <f>'[21]Nodarbību saraksts'!S20</f>
        <v>0</v>
      </c>
      <c r="T255" s="21">
        <f>'[21]Nodarbību saraksts'!T20</f>
        <v>0</v>
      </c>
    </row>
    <row r="256" spans="1:20" ht="30" customHeight="1" x14ac:dyDescent="0.25">
      <c r="A256" s="2" t="s">
        <v>28</v>
      </c>
      <c r="B256" s="38"/>
      <c r="C256" s="38"/>
      <c r="D256" s="20">
        <f>'[21]Nodarbību saraksts'!D21</f>
        <v>0</v>
      </c>
      <c r="E256" s="20">
        <f>'[21]Nodarbību saraksts'!E21</f>
        <v>0</v>
      </c>
      <c r="F256" s="20">
        <f>'[21]Nodarbību saraksts'!F21</f>
        <v>0</v>
      </c>
      <c r="G256" s="20">
        <f>'[21]Nodarbību saraksts'!G21</f>
        <v>0</v>
      </c>
      <c r="H256" s="20">
        <f>'[21]Nodarbību saraksts'!H21</f>
        <v>0</v>
      </c>
      <c r="I256" s="20">
        <f>'[21]Nodarbību saraksts'!I21</f>
        <v>0</v>
      </c>
      <c r="J256" s="20">
        <f>'[21]Nodarbību saraksts'!J21</f>
        <v>0</v>
      </c>
      <c r="K256" s="20">
        <f>'[21]Nodarbību saraksts'!K21</f>
        <v>0</v>
      </c>
      <c r="L256" s="20">
        <f>'[21]Nodarbību saraksts'!L21</f>
        <v>0</v>
      </c>
      <c r="M256" s="20">
        <f>'[21]Nodarbību saraksts'!M21</f>
        <v>0</v>
      </c>
      <c r="N256" s="20">
        <f>'[21]Nodarbību saraksts'!N21</f>
        <v>0</v>
      </c>
      <c r="O256" s="20">
        <f>'[21]Nodarbību saraksts'!O21</f>
        <v>0</v>
      </c>
      <c r="P256" s="20">
        <f>'[21]Nodarbību saraksts'!P21</f>
        <v>0</v>
      </c>
      <c r="Q256" s="20">
        <f>'[21]Nodarbību saraksts'!Q21</f>
        <v>0</v>
      </c>
      <c r="R256" s="20">
        <f>'[21]Nodarbību saraksts'!R21</f>
        <v>0</v>
      </c>
      <c r="S256" s="21">
        <f>'[21]Nodarbību saraksts'!S21</f>
        <v>0</v>
      </c>
      <c r="T256" s="21">
        <f>'[21]Nodarbību saraksts'!T21</f>
        <v>0</v>
      </c>
    </row>
    <row r="257" spans="1:20" ht="30" customHeight="1" x14ac:dyDescent="0.25">
      <c r="A257" s="2" t="s">
        <v>29</v>
      </c>
      <c r="B257" s="39"/>
      <c r="C257" s="39"/>
      <c r="D257" s="20">
        <f>'[21]Nodarbību saraksts'!D22</f>
        <v>0</v>
      </c>
      <c r="E257" s="20">
        <f>'[21]Nodarbību saraksts'!E22</f>
        <v>0</v>
      </c>
      <c r="F257" s="20">
        <f>'[21]Nodarbību saraksts'!F22</f>
        <v>0</v>
      </c>
      <c r="G257" s="20">
        <f>'[21]Nodarbību saraksts'!G22</f>
        <v>0</v>
      </c>
      <c r="H257" s="20">
        <f>'[21]Nodarbību saraksts'!H22</f>
        <v>0</v>
      </c>
      <c r="I257" s="20">
        <f>'[21]Nodarbību saraksts'!I22</f>
        <v>0</v>
      </c>
      <c r="J257" s="20">
        <f>'[21]Nodarbību saraksts'!J22</f>
        <v>0</v>
      </c>
      <c r="K257" s="20">
        <f>'[21]Nodarbību saraksts'!K22</f>
        <v>0</v>
      </c>
      <c r="L257" s="20">
        <f>'[21]Nodarbību saraksts'!L22</f>
        <v>0</v>
      </c>
      <c r="M257" s="20">
        <f>'[21]Nodarbību saraksts'!M22</f>
        <v>0</v>
      </c>
      <c r="N257" s="20">
        <f>'[21]Nodarbību saraksts'!N22</f>
        <v>0</v>
      </c>
      <c r="O257" s="20">
        <f>'[21]Nodarbību saraksts'!O22</f>
        <v>0</v>
      </c>
      <c r="P257" s="20">
        <f>'[21]Nodarbību saraksts'!P22</f>
        <v>0</v>
      </c>
      <c r="Q257" s="20">
        <f>'[21]Nodarbību saraksts'!Q22</f>
        <v>0</v>
      </c>
      <c r="R257" s="20">
        <f>'[21]Nodarbību saraksts'!R22</f>
        <v>0</v>
      </c>
      <c r="S257" s="21">
        <f>'[21]Nodarbību saraksts'!S22</f>
        <v>0</v>
      </c>
      <c r="T257" s="21">
        <f>'[21]Nodarbību saraksts'!T22</f>
        <v>0</v>
      </c>
    </row>
    <row r="258" spans="1:20" x14ac:dyDescent="0.25">
      <c r="A258" s="3"/>
      <c r="B258" s="22"/>
      <c r="C258" s="22"/>
      <c r="D258" s="22"/>
      <c r="E258" s="22"/>
      <c r="F258" s="22"/>
      <c r="G258" s="22"/>
      <c r="H258" s="23">
        <f t="shared" ref="H258" si="17">SUM(H248:H257)</f>
        <v>70</v>
      </c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</row>
    <row r="259" spans="1:20" x14ac:dyDescent="0.2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</row>
    <row r="260" spans="1:20" ht="15" customHeight="1" x14ac:dyDescent="0.25">
      <c r="A260" s="2" t="s">
        <v>20</v>
      </c>
      <c r="B260" s="37" t="str">
        <f>'[22]Nodarbību saraksts'!$B$13</f>
        <v>Normunds Raubiška</v>
      </c>
      <c r="C260" s="37">
        <f>'[22]Nodarbību saraksts'!C$13</f>
        <v>27850449</v>
      </c>
      <c r="D260" s="26" t="str">
        <f>'[22]Nodarbību saraksts'!D13</f>
        <v>2.3.</v>
      </c>
      <c r="E260" s="26">
        <f>'[22]Nodarbību saraksts'!E13</f>
        <v>0</v>
      </c>
      <c r="F260" s="26" t="str">
        <f>'[22]Nodarbību saraksts'!F13</f>
        <v>Jaunjelgavas vidusskola</v>
      </c>
      <c r="G260" s="26" t="str">
        <f>'[22]Nodarbību saraksts'!G13</f>
        <v>Uzvaras 1, Jaunjelgava, Aizkraukles novads</v>
      </c>
      <c r="H260" s="26">
        <f>'[22]Nodarbību saraksts'!H13</f>
        <v>16</v>
      </c>
      <c r="I260" s="20" t="str">
        <f>'[22]Nodarbību saraksts'!I13</f>
        <v>16.;23.;30.</v>
      </c>
      <c r="J260" s="20" t="str">
        <f>'[22]Nodarbību saraksts'!J13</f>
        <v>07.;14.;28.</v>
      </c>
      <c r="K260" s="20" t="str">
        <f>'[22]Nodarbību saraksts'!K13</f>
        <v>04.;04.;11.;26.</v>
      </c>
      <c r="L260" s="20" t="str">
        <f>'[22]Nodarbību saraksts'!L13</f>
        <v>02.;09.;16.</v>
      </c>
      <c r="M260" s="26">
        <f>'[22]Nodarbību saraksts'!M13</f>
        <v>0</v>
      </c>
      <c r="N260" s="26" t="str">
        <f>'[22]Nodarbību saraksts'!N13</f>
        <v>24.</v>
      </c>
      <c r="O260" s="26" t="str">
        <f>'[22]Nodarbību saraksts'!O13</f>
        <v>03.;10.;17.;24.</v>
      </c>
      <c r="P260" s="26" t="str">
        <f>'[22]Nodarbību saraksts'!P13</f>
        <v>07.;14.;21.;28.</v>
      </c>
      <c r="Q260" s="26" t="str">
        <f>'[22]Nodarbību saraksts'!Q13</f>
        <v>05.;12.;19.</v>
      </c>
      <c r="R260" s="26" t="str">
        <f>'[22]Nodarbību saraksts'!R13</f>
        <v>18.11. nodarbības tiek novadītas 04.11.</v>
      </c>
      <c r="S260" s="27">
        <f>'[22]Nodarbību saraksts'!S13</f>
        <v>0.54166666666666663</v>
      </c>
      <c r="T260" s="27">
        <f>'[22]Nodarbību saraksts'!T13</f>
        <v>0.60069444444444442</v>
      </c>
    </row>
    <row r="261" spans="1:20" ht="15" customHeight="1" x14ac:dyDescent="0.25">
      <c r="A261" s="2" t="s">
        <v>21</v>
      </c>
      <c r="B261" s="38"/>
      <c r="C261" s="38"/>
      <c r="D261" s="26" t="str">
        <f>'[22]Nodarbību saraksts'!D14</f>
        <v>2.4.</v>
      </c>
      <c r="E261" s="26">
        <f>'[22]Nodarbību saraksts'!E14</f>
        <v>0</v>
      </c>
      <c r="F261" s="26" t="str">
        <f>'[22]Nodarbību saraksts'!F14</f>
        <v>Jaunjelgavas vidusskola</v>
      </c>
      <c r="G261" s="26" t="str">
        <f>'[22]Nodarbību saraksts'!G14</f>
        <v>Uzvaras 1, Jaunjelgava, Aizkraukles novads</v>
      </c>
      <c r="H261" s="26">
        <f>'[22]Nodarbību saraksts'!H14</f>
        <v>16</v>
      </c>
      <c r="I261" s="20" t="str">
        <f>'[22]Nodarbību saraksts'!I14</f>
        <v>16.;23.;30.</v>
      </c>
      <c r="J261" s="20" t="str">
        <f>'[22]Nodarbību saraksts'!J14</f>
        <v>07.;14.;28.</v>
      </c>
      <c r="K261" s="20" t="str">
        <f>'[22]Nodarbību saraksts'!K14</f>
        <v>04.;04.;11.;26.</v>
      </c>
      <c r="L261" s="20" t="str">
        <f>'[22]Nodarbību saraksts'!L14</f>
        <v>02.;09.;16.</v>
      </c>
      <c r="M261" s="26">
        <f>'[22]Nodarbību saraksts'!M14</f>
        <v>0</v>
      </c>
      <c r="N261" s="26" t="str">
        <f>'[22]Nodarbību saraksts'!N14</f>
        <v>24.</v>
      </c>
      <c r="O261" s="26" t="str">
        <f>'[22]Nodarbību saraksts'!O14</f>
        <v>03.;10.;17.;24.</v>
      </c>
      <c r="P261" s="26" t="str">
        <f>'[22]Nodarbību saraksts'!P14</f>
        <v>07.;14.;21.;28.</v>
      </c>
      <c r="Q261" s="26" t="str">
        <f>'[22]Nodarbību saraksts'!Q14</f>
        <v>05.;12.;19.</v>
      </c>
      <c r="R261" s="26" t="str">
        <f>'[22]Nodarbību saraksts'!R14</f>
        <v>18.11. nodarbības tiek novadītas 04.11.</v>
      </c>
      <c r="S261" s="27">
        <f>'[22]Nodarbību saraksts'!S14</f>
        <v>0.60416666666666663</v>
      </c>
      <c r="T261" s="27">
        <f>'[22]Nodarbību saraksts'!T14</f>
        <v>0.66319444444444442</v>
      </c>
    </row>
    <row r="262" spans="1:20" ht="15" customHeight="1" x14ac:dyDescent="0.25">
      <c r="A262" s="2" t="s">
        <v>22</v>
      </c>
      <c r="B262" s="38"/>
      <c r="C262" s="38"/>
      <c r="D262" s="26" t="str">
        <f>'[22]Nodarbību saraksts'!D15</f>
        <v>2.3.</v>
      </c>
      <c r="E262" s="26">
        <f>'[22]Nodarbību saraksts'!E15</f>
        <v>0</v>
      </c>
      <c r="F262" s="26" t="str">
        <f>'[22]Nodarbību saraksts'!F15</f>
        <v>Skrīveru vidusskola</v>
      </c>
      <c r="G262" s="26" t="str">
        <f>'[22]Nodarbību saraksts'!G15</f>
        <v>Stacijas 1, Skrīveri, Aizkraukles novads</v>
      </c>
      <c r="H262" s="26">
        <f>'[22]Nodarbību saraksts'!H15</f>
        <v>15</v>
      </c>
      <c r="I262" s="20" t="str">
        <f>'[22]Nodarbību saraksts'!I15</f>
        <v>14.;21.;28.</v>
      </c>
      <c r="J262" s="20" t="str">
        <f>'[22]Nodarbību saraksts'!J15</f>
        <v>05.;12.;26.</v>
      </c>
      <c r="K262" s="20" t="str">
        <f>'[22]Nodarbību saraksts'!K15</f>
        <v>02.;08.;16.;23.;30.</v>
      </c>
      <c r="L262" s="20" t="str">
        <f>'[22]Nodarbību saraksts'!L15</f>
        <v>07.;14.</v>
      </c>
      <c r="M262" s="26">
        <f>'[22]Nodarbību saraksts'!M15</f>
        <v>0</v>
      </c>
      <c r="N262" s="26" t="str">
        <f>'[22]Nodarbību saraksts'!N15</f>
        <v>22.</v>
      </c>
      <c r="O262" s="26" t="str">
        <f>'[22]Nodarbību saraksts'!O15</f>
        <v>01.;08.;22.;29.</v>
      </c>
      <c r="P262" s="26" t="str">
        <f>'[22]Nodarbību saraksts'!P15</f>
        <v>05.;12.;19.;26.</v>
      </c>
      <c r="Q262" s="26" t="str">
        <f>'[22]Nodarbību saraksts'!Q15</f>
        <v>03.;10.;17.</v>
      </c>
      <c r="R262" s="26">
        <f>'[22]Nodarbību saraksts'!R15</f>
        <v>0</v>
      </c>
      <c r="S262" s="27">
        <f>'[22]Nodarbību saraksts'!S15</f>
        <v>0.58333333333333337</v>
      </c>
      <c r="T262" s="27">
        <f>'[22]Nodarbību saraksts'!T15</f>
        <v>0.64236111111111105</v>
      </c>
    </row>
    <row r="263" spans="1:20" ht="15" customHeight="1" x14ac:dyDescent="0.25">
      <c r="A263" s="2" t="s">
        <v>23</v>
      </c>
      <c r="B263" s="38"/>
      <c r="C263" s="38"/>
      <c r="D263" s="26" t="str">
        <f>'[22]Nodarbību saraksts'!D16</f>
        <v>2.4.</v>
      </c>
      <c r="E263" s="26">
        <f>'[22]Nodarbību saraksts'!E16</f>
        <v>0</v>
      </c>
      <c r="F263" s="26" t="str">
        <f>'[22]Nodarbību saraksts'!F16</f>
        <v>Skrīveru vidusskola</v>
      </c>
      <c r="G263" s="26" t="str">
        <f>'[22]Nodarbību saraksts'!G16</f>
        <v>Stacijas 1, Skrīveri, Aizkraukles novads</v>
      </c>
      <c r="H263" s="26">
        <f>'[22]Nodarbību saraksts'!H16</f>
        <v>15</v>
      </c>
      <c r="I263" s="20" t="str">
        <f>'[22]Nodarbību saraksts'!I16</f>
        <v>14.;21.;28.</v>
      </c>
      <c r="J263" s="20" t="str">
        <f>'[22]Nodarbību saraksts'!J16</f>
        <v>05.;12.;26.</v>
      </c>
      <c r="K263" s="20" t="str">
        <f>'[22]Nodarbību saraksts'!K16</f>
        <v>02.;08.;16.;23.;30.</v>
      </c>
      <c r="L263" s="20" t="str">
        <f>'[22]Nodarbību saraksts'!L16</f>
        <v>07.;14.</v>
      </c>
      <c r="M263" s="26">
        <f>'[22]Nodarbību saraksts'!M16</f>
        <v>0</v>
      </c>
      <c r="N263" s="26" t="str">
        <f>'[22]Nodarbību saraksts'!N16</f>
        <v>22.</v>
      </c>
      <c r="O263" s="26" t="str">
        <f>'[22]Nodarbību saraksts'!O16</f>
        <v>01.;08.;22.;29.</v>
      </c>
      <c r="P263" s="26" t="str">
        <f>'[22]Nodarbību saraksts'!P16</f>
        <v>05.;12.;19.;26.</v>
      </c>
      <c r="Q263" s="26" t="str">
        <f>'[22]Nodarbību saraksts'!Q16</f>
        <v>03.;10.;17.</v>
      </c>
      <c r="R263" s="26">
        <f>'[22]Nodarbību saraksts'!R16</f>
        <v>0</v>
      </c>
      <c r="S263" s="27">
        <f>'[22]Nodarbību saraksts'!S16</f>
        <v>0.64583333333333337</v>
      </c>
      <c r="T263" s="27">
        <f>'[22]Nodarbību saraksts'!T16</f>
        <v>0.70486111111111116</v>
      </c>
    </row>
    <row r="264" spans="1:20" x14ac:dyDescent="0.25">
      <c r="A264" s="2" t="s">
        <v>24</v>
      </c>
      <c r="B264" s="38"/>
      <c r="C264" s="38"/>
      <c r="D264" s="26" t="str">
        <f>'[22]Nodarbību saraksts'!D17</f>
        <v>2.3.</v>
      </c>
      <c r="E264" s="26">
        <f>'[22]Nodarbību saraksts'!E17</f>
        <v>0</v>
      </c>
      <c r="F264" s="26" t="str">
        <f>'[22]Nodarbību saraksts'!F17</f>
        <v>Seces pamatskola</v>
      </c>
      <c r="G264" s="26" t="str">
        <f>'[22]Nodarbību saraksts'!G17</f>
        <v>Torņu 1, Sece, Aizkraukles novads</v>
      </c>
      <c r="H264" s="26">
        <f>'[22]Nodarbību saraksts'!H17</f>
        <v>15</v>
      </c>
      <c r="I264" s="20" t="str">
        <f>'[22]Nodarbību saraksts'!I17</f>
        <v>15.;22.;29.</v>
      </c>
      <c r="J264" s="20" t="str">
        <f>'[22]Nodarbību saraksts'!J17</f>
        <v>06.;13.;29.</v>
      </c>
      <c r="K264" s="20" t="str">
        <f>'[22]Nodarbību saraksts'!K17</f>
        <v>03.;10.;17.;24.</v>
      </c>
      <c r="L264" s="20" t="str">
        <f>'[22]Nodarbību saraksts'!L17</f>
        <v>01.;10.;15.</v>
      </c>
      <c r="M264" s="26">
        <f>'[22]Nodarbību saraksts'!M17</f>
        <v>0</v>
      </c>
      <c r="N264" s="26">
        <f>'[22]Nodarbību saraksts'!N17</f>
        <v>0</v>
      </c>
      <c r="O264" s="26" t="str">
        <f>'[22]Nodarbību saraksts'!O17</f>
        <v>02.;09.;23.;30.</v>
      </c>
      <c r="P264" s="26" t="str">
        <f>'[22]Nodarbību saraksts'!P17</f>
        <v>06.;13.;20.;27.</v>
      </c>
      <c r="Q264" s="26" t="str">
        <f>'[22]Nodarbību saraksts'!Q17</f>
        <v>04.;11.;18.</v>
      </c>
      <c r="R264" s="26">
        <f>'[22]Nodarbību saraksts'!R17</f>
        <v>0</v>
      </c>
      <c r="S264" s="27">
        <f>'[22]Nodarbību saraksts'!S17</f>
        <v>0.54166666666666663</v>
      </c>
      <c r="T264" s="27">
        <f>'[22]Nodarbību saraksts'!T17</f>
        <v>0.60069444444444442</v>
      </c>
    </row>
    <row r="265" spans="1:20" x14ac:dyDescent="0.25">
      <c r="A265" s="2" t="s">
        <v>25</v>
      </c>
      <c r="B265" s="38"/>
      <c r="C265" s="38"/>
      <c r="D265" s="26" t="str">
        <f>'[22]Nodarbību saraksts'!D18</f>
        <v>2.4.</v>
      </c>
      <c r="E265" s="26">
        <f>'[22]Nodarbību saraksts'!E18</f>
        <v>0</v>
      </c>
      <c r="F265" s="26" t="str">
        <f>'[22]Nodarbību saraksts'!F18</f>
        <v>Seces pamatskola</v>
      </c>
      <c r="G265" s="26" t="str">
        <f>'[22]Nodarbību saraksts'!G18</f>
        <v>Torņu 1, Sece, Aizkraukles novads</v>
      </c>
      <c r="H265" s="26">
        <f>'[22]Nodarbību saraksts'!H18</f>
        <v>15</v>
      </c>
      <c r="I265" s="20" t="str">
        <f>'[22]Nodarbību saraksts'!I18</f>
        <v>15.;22.;29.</v>
      </c>
      <c r="J265" s="20" t="str">
        <f>'[22]Nodarbību saraksts'!J18</f>
        <v>06.;13.;29.</v>
      </c>
      <c r="K265" s="20" t="str">
        <f>'[22]Nodarbību saraksts'!K18</f>
        <v>03.;10.;17.;24.</v>
      </c>
      <c r="L265" s="20" t="str">
        <f>'[22]Nodarbību saraksts'!L18</f>
        <v>01.;10.;15.</v>
      </c>
      <c r="M265" s="26">
        <f>'[22]Nodarbību saraksts'!M18</f>
        <v>0</v>
      </c>
      <c r="N265" s="26">
        <f>'[22]Nodarbību saraksts'!N18</f>
        <v>0</v>
      </c>
      <c r="O265" s="26" t="str">
        <f>'[22]Nodarbību saraksts'!O18</f>
        <v>02.;09.;23.;30.</v>
      </c>
      <c r="P265" s="26" t="str">
        <f>'[22]Nodarbību saraksts'!P18</f>
        <v>06.;13.;20.;27.</v>
      </c>
      <c r="Q265" s="26" t="str">
        <f>'[22]Nodarbību saraksts'!Q18</f>
        <v>04.;11.;18.</v>
      </c>
      <c r="R265" s="26">
        <f>'[22]Nodarbību saraksts'!R18</f>
        <v>0</v>
      </c>
      <c r="S265" s="27">
        <f>'[22]Nodarbību saraksts'!S18</f>
        <v>0.60416666666666663</v>
      </c>
      <c r="T265" s="27">
        <f>'[22]Nodarbību saraksts'!T18</f>
        <v>0.66319444444444442</v>
      </c>
    </row>
    <row r="266" spans="1:20" ht="48" customHeight="1" x14ac:dyDescent="0.25">
      <c r="A266" s="2" t="s">
        <v>26</v>
      </c>
      <c r="B266" s="38"/>
      <c r="C266" s="38"/>
      <c r="D266" s="20" t="str">
        <f>'[22]Nodarbību saraksts'!D19</f>
        <v>VAM 2.MG</v>
      </c>
      <c r="E266" s="20">
        <f>'[22]Nodarbību saraksts'!E19</f>
        <v>0</v>
      </c>
      <c r="F266" s="20" t="str">
        <f>'[22]Nodarbību saraksts'!F19</f>
        <v>Madlienas vidusskola</v>
      </c>
      <c r="G266" s="20" t="str">
        <f>'[22]Nodarbību saraksts'!G19</f>
        <v>Madlienas vidusskola, Madliena, Ogres novads</v>
      </c>
      <c r="H266" s="20">
        <f>'[22]Nodarbību saraksts'!H19</f>
        <v>8</v>
      </c>
      <c r="I266" s="20" t="str">
        <f>'[22]Nodarbību saraksts'!I19</f>
        <v>27.</v>
      </c>
      <c r="J266" s="20" t="str">
        <f>'[22]Nodarbību saraksts'!J19</f>
        <v>25.</v>
      </c>
      <c r="K266" s="20" t="str">
        <f>'[22]Nodarbību saraksts'!K19</f>
        <v>15.</v>
      </c>
      <c r="L266" s="20" t="str">
        <f>'[22]Nodarbību saraksts'!L19</f>
        <v>20.</v>
      </c>
      <c r="M266" s="20">
        <f>'[22]Nodarbību saraksts'!M19</f>
        <v>0</v>
      </c>
      <c r="N266" s="20">
        <f>'[22]Nodarbību saraksts'!N19</f>
        <v>0</v>
      </c>
      <c r="O266" s="20" t="str">
        <f>'[22]Nodarbību saraksts'!O19</f>
        <v>28.</v>
      </c>
      <c r="P266" s="20" t="str">
        <f>'[22]Nodarbību saraksts'!P19</f>
        <v>25.</v>
      </c>
      <c r="Q266" s="20" t="str">
        <f>'[22]Nodarbību saraksts'!Q19</f>
        <v>16.</v>
      </c>
      <c r="R266" s="20">
        <f>'[22]Nodarbību saraksts'!R19</f>
        <v>0</v>
      </c>
      <c r="S266" s="21">
        <f>'[22]Nodarbību saraksts'!S19</f>
        <v>0.35416666666666669</v>
      </c>
      <c r="T266" s="21">
        <f>'[22]Nodarbību saraksts'!T19</f>
        <v>0.65277777777777779</v>
      </c>
    </row>
    <row r="267" spans="1:20" x14ac:dyDescent="0.25">
      <c r="A267" s="2" t="s">
        <v>27</v>
      </c>
      <c r="B267" s="38"/>
      <c r="C267" s="38"/>
      <c r="D267" s="20">
        <f>'[22]Nodarbību saraksts'!D20</f>
        <v>0</v>
      </c>
      <c r="E267" s="20">
        <f>'[22]Nodarbību saraksts'!E20</f>
        <v>0</v>
      </c>
      <c r="F267" s="20">
        <f>'[22]Nodarbību saraksts'!F20</f>
        <v>0</v>
      </c>
      <c r="G267" s="20">
        <f>'[22]Nodarbību saraksts'!G20</f>
        <v>0</v>
      </c>
      <c r="H267" s="20">
        <f>'[22]Nodarbību saraksts'!H20</f>
        <v>0</v>
      </c>
      <c r="I267" s="20">
        <f>'[22]Nodarbību saraksts'!I20</f>
        <v>0</v>
      </c>
      <c r="J267" s="20">
        <f>'[22]Nodarbību saraksts'!J20</f>
        <v>0</v>
      </c>
      <c r="K267" s="20">
        <f>'[22]Nodarbību saraksts'!K20</f>
        <v>0</v>
      </c>
      <c r="L267" s="20">
        <f>'[22]Nodarbību saraksts'!L20</f>
        <v>0</v>
      </c>
      <c r="M267" s="20">
        <f>'[22]Nodarbību saraksts'!M20</f>
        <v>0</v>
      </c>
      <c r="N267" s="20">
        <f>'[22]Nodarbību saraksts'!N20</f>
        <v>0</v>
      </c>
      <c r="O267" s="20">
        <f>'[22]Nodarbību saraksts'!O20</f>
        <v>0</v>
      </c>
      <c r="P267" s="20">
        <f>'[22]Nodarbību saraksts'!P20</f>
        <v>0</v>
      </c>
      <c r="Q267" s="20">
        <f>'[22]Nodarbību saraksts'!Q20</f>
        <v>0</v>
      </c>
      <c r="R267" s="20">
        <f>'[22]Nodarbību saraksts'!R20</f>
        <v>0</v>
      </c>
      <c r="S267" s="21">
        <f>'[22]Nodarbību saraksts'!S20</f>
        <v>0</v>
      </c>
      <c r="T267" s="21">
        <f>'[22]Nodarbību saraksts'!T20</f>
        <v>0</v>
      </c>
    </row>
    <row r="268" spans="1:20" x14ac:dyDescent="0.25">
      <c r="A268" s="2" t="s">
        <v>28</v>
      </c>
      <c r="B268" s="38"/>
      <c r="C268" s="38"/>
      <c r="D268" s="20">
        <f>'[22]Nodarbību saraksts'!D21</f>
        <v>0</v>
      </c>
      <c r="E268" s="20">
        <f>'[22]Nodarbību saraksts'!E21</f>
        <v>0</v>
      </c>
      <c r="F268" s="20">
        <f>'[22]Nodarbību saraksts'!F21</f>
        <v>0</v>
      </c>
      <c r="G268" s="20">
        <f>'[22]Nodarbību saraksts'!G21</f>
        <v>0</v>
      </c>
      <c r="H268" s="20">
        <f>'[22]Nodarbību saraksts'!H21</f>
        <v>0</v>
      </c>
      <c r="I268" s="20">
        <f>'[22]Nodarbību saraksts'!I21</f>
        <v>0</v>
      </c>
      <c r="J268" s="20">
        <f>'[22]Nodarbību saraksts'!J21</f>
        <v>0</v>
      </c>
      <c r="K268" s="20">
        <f>'[22]Nodarbību saraksts'!K21</f>
        <v>0</v>
      </c>
      <c r="L268" s="20">
        <f>'[22]Nodarbību saraksts'!L21</f>
        <v>0</v>
      </c>
      <c r="M268" s="20">
        <f>'[22]Nodarbību saraksts'!M21</f>
        <v>0</v>
      </c>
      <c r="N268" s="20">
        <f>'[22]Nodarbību saraksts'!N21</f>
        <v>0</v>
      </c>
      <c r="O268" s="20">
        <f>'[22]Nodarbību saraksts'!O21</f>
        <v>0</v>
      </c>
      <c r="P268" s="20">
        <f>'[22]Nodarbību saraksts'!P21</f>
        <v>0</v>
      </c>
      <c r="Q268" s="20">
        <f>'[22]Nodarbību saraksts'!Q21</f>
        <v>0</v>
      </c>
      <c r="R268" s="20">
        <f>'[22]Nodarbību saraksts'!R21</f>
        <v>0</v>
      </c>
      <c r="S268" s="21">
        <f>'[22]Nodarbību saraksts'!S21</f>
        <v>0</v>
      </c>
      <c r="T268" s="21">
        <f>'[22]Nodarbību saraksts'!T21</f>
        <v>0</v>
      </c>
    </row>
    <row r="269" spans="1:20" x14ac:dyDescent="0.25">
      <c r="A269" s="2" t="s">
        <v>29</v>
      </c>
      <c r="B269" s="39"/>
      <c r="C269" s="39"/>
      <c r="D269" s="20">
        <f>'[22]Nodarbību saraksts'!D22</f>
        <v>0</v>
      </c>
      <c r="E269" s="20">
        <f>'[22]Nodarbību saraksts'!E22</f>
        <v>0</v>
      </c>
      <c r="F269" s="20">
        <f>'[22]Nodarbību saraksts'!F22</f>
        <v>0</v>
      </c>
      <c r="G269" s="20">
        <f>'[22]Nodarbību saraksts'!G22</f>
        <v>0</v>
      </c>
      <c r="H269" s="20">
        <f>'[22]Nodarbību saraksts'!H22</f>
        <v>0</v>
      </c>
      <c r="I269" s="20">
        <f>'[22]Nodarbību saraksts'!I22</f>
        <v>0</v>
      </c>
      <c r="J269" s="20">
        <f>'[22]Nodarbību saraksts'!J22</f>
        <v>0</v>
      </c>
      <c r="K269" s="20">
        <f>'[22]Nodarbību saraksts'!K22</f>
        <v>0</v>
      </c>
      <c r="L269" s="20">
        <f>'[22]Nodarbību saraksts'!L22</f>
        <v>0</v>
      </c>
      <c r="M269" s="20">
        <f>'[22]Nodarbību saraksts'!M22</f>
        <v>0</v>
      </c>
      <c r="N269" s="20">
        <f>'[22]Nodarbību saraksts'!N22</f>
        <v>0</v>
      </c>
      <c r="O269" s="20">
        <f>'[22]Nodarbību saraksts'!O22</f>
        <v>0</v>
      </c>
      <c r="P269" s="20">
        <f>'[22]Nodarbību saraksts'!P22</f>
        <v>0</v>
      </c>
      <c r="Q269" s="20">
        <f>'[22]Nodarbību saraksts'!Q22</f>
        <v>0</v>
      </c>
      <c r="R269" s="20">
        <f>'[22]Nodarbību saraksts'!R22</f>
        <v>0</v>
      </c>
      <c r="S269" s="21">
        <f>'[22]Nodarbību saraksts'!S22</f>
        <v>0</v>
      </c>
      <c r="T269" s="21">
        <f>'[22]Nodarbību saraksts'!T22</f>
        <v>0</v>
      </c>
    </row>
    <row r="270" spans="1:20" x14ac:dyDescent="0.25">
      <c r="A270" s="3"/>
      <c r="B270" s="22"/>
      <c r="C270" s="22"/>
      <c r="D270" s="22"/>
      <c r="E270" s="22"/>
      <c r="F270" s="22"/>
      <c r="G270" s="22"/>
      <c r="H270" s="23">
        <f t="shared" ref="H270" si="18">SUM(H260:H269)</f>
        <v>100</v>
      </c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</row>
    <row r="271" spans="1:20" x14ac:dyDescent="0.2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</row>
    <row r="272" spans="1:20" ht="30" x14ac:dyDescent="0.25">
      <c r="A272" s="2" t="s">
        <v>20</v>
      </c>
      <c r="B272" s="37" t="str">
        <f>'[23]Nodarbību saraksts'!$B$13</f>
        <v>Valdis Silovs</v>
      </c>
      <c r="C272" s="37">
        <f>'[23]Nodarbību saraksts'!$C$13</f>
        <v>20063513</v>
      </c>
      <c r="D272" s="26" t="str">
        <f>'[23]Nodarbību saraksts'!D13</f>
        <v>2.4.</v>
      </c>
      <c r="E272" s="26" t="str">
        <f>'[23]Nodarbību saraksts'!E13</f>
        <v>Koknese</v>
      </c>
      <c r="F272" s="26" t="str">
        <f>'[23]Nodarbību saraksts'!F13</f>
        <v>Koknese</v>
      </c>
      <c r="G272" s="26" t="str">
        <f>'[23]Nodarbību saraksts'!G13</f>
        <v xml:space="preserve"> Parka iela 27, Koknese,Aizkraukles novads</v>
      </c>
      <c r="H272" s="26">
        <f>'[23]Nodarbību saraksts'!H13</f>
        <v>17</v>
      </c>
      <c r="I272" s="20" t="str">
        <f>'[23]Nodarbību saraksts'!I13</f>
        <v>13.;20.;27.</v>
      </c>
      <c r="J272" s="20" t="str">
        <f>'[23]Nodarbību saraksts'!J13</f>
        <v>04.;11.;25.</v>
      </c>
      <c r="K272" s="20" t="str">
        <f>'[23]Nodarbību saraksts'!K13</f>
        <v>01.;08.;15.;22.;29.</v>
      </c>
      <c r="L272" s="20" t="str">
        <f>'[23]Nodarbību saraksts'!L13</f>
        <v>06.;13.;20.</v>
      </c>
      <c r="M272" s="26" t="str">
        <f>'[23]Nodarbību saraksts'!M13</f>
        <v>10.;17.;24.;31.</v>
      </c>
      <c r="N272" s="26" t="str">
        <f>'[23]Nodarbību saraksts'!N13</f>
        <v>07.;14.;21.;28.</v>
      </c>
      <c r="O272" s="26" t="str">
        <f>'[23]Nodarbību saraksts'!O13</f>
        <v>07.;21.;28.</v>
      </c>
      <c r="P272" s="26" t="str">
        <f>'[23]Nodarbību saraksts'!P13</f>
        <v>01.;04.;11.;25.</v>
      </c>
      <c r="Q272" s="26" t="str">
        <f>'[23]Nodarbību saraksts'!Q13</f>
        <v>02.;09.;16.;23.;30.</v>
      </c>
      <c r="R272" s="26">
        <f>'[23]Nodarbību saraksts'!R13</f>
        <v>0</v>
      </c>
      <c r="S272" s="27">
        <f>'[23]Nodarbību saraksts'!S13</f>
        <v>0.63888888888888895</v>
      </c>
      <c r="T272" s="27">
        <f>'[23]Nodarbību saraksts'!T13</f>
        <v>0.70138888888888884</v>
      </c>
    </row>
    <row r="273" spans="1:20" x14ac:dyDescent="0.25">
      <c r="A273" s="2" t="s">
        <v>21</v>
      </c>
      <c r="B273" s="38"/>
      <c r="C273" s="38"/>
      <c r="D273" s="26" t="str">
        <f>'[23]Nodarbību saraksts'!D14</f>
        <v>2.4.</v>
      </c>
      <c r="E273" s="26" t="str">
        <f>'[23]Nodarbību saraksts'!E14</f>
        <v>Pļaviņas</v>
      </c>
      <c r="F273" s="26" t="str">
        <f>'[23]Nodarbību saraksts'!F14</f>
        <v>Pļaviņas</v>
      </c>
      <c r="G273" s="26" t="str">
        <f>'[23]Nodarbību saraksts'!G14</f>
        <v>Daugavas iela 101, Pļaviņas, Aizkraukles novads</v>
      </c>
      <c r="H273" s="26">
        <f>'[23]Nodarbību saraksts'!H14</f>
        <v>16</v>
      </c>
      <c r="I273" s="20" t="str">
        <f>'[23]Nodarbību saraksts'!I14</f>
        <v>10.;17.;24.;</v>
      </c>
      <c r="J273" s="20" t="str">
        <f>'[23]Nodarbību saraksts'!J14</f>
        <v>01.;08.;15.;29</v>
      </c>
      <c r="K273" s="20" t="str">
        <f>'[23]Nodarbību saraksts'!K14</f>
        <v>05.;12.;19.;26</v>
      </c>
      <c r="L273" s="20" t="str">
        <f>'[23]Nodarbību saraksts'!L14</f>
        <v>03.;10.;17.</v>
      </c>
      <c r="M273" s="26" t="str">
        <f>'[23]Nodarbību saraksts'!M14</f>
        <v>14.;21.;28.</v>
      </c>
      <c r="N273" s="26" t="str">
        <f>'[23]Nodarbību saraksts'!N14</f>
        <v>04.;11.;18.;25.</v>
      </c>
      <c r="O273" s="26" t="str">
        <f>'[23]Nodarbību saraksts'!O14</f>
        <v>04.;25.</v>
      </c>
      <c r="P273" s="26" t="str">
        <f>'[23]Nodarbību saraksts'!P14</f>
        <v>08.;22.;29.</v>
      </c>
      <c r="Q273" s="26" t="str">
        <f>'[23]Nodarbību saraksts'!Q14</f>
        <v>06.;13.;20.;27.</v>
      </c>
      <c r="R273" s="26">
        <f>'[23]Nodarbību saraksts'!R14</f>
        <v>0</v>
      </c>
      <c r="S273" s="27">
        <f>'[23]Nodarbību saraksts'!S14</f>
        <v>0.63194444444444442</v>
      </c>
      <c r="T273" s="27">
        <f>'[23]Nodarbību saraksts'!T14</f>
        <v>0.69444444444444453</v>
      </c>
    </row>
    <row r="274" spans="1:20" x14ac:dyDescent="0.25">
      <c r="A274" s="2" t="s">
        <v>22</v>
      </c>
      <c r="B274" s="38"/>
      <c r="C274" s="38"/>
      <c r="D274" s="26" t="str">
        <f>'[23]Nodarbību saraksts'!D15</f>
        <v>3.6.</v>
      </c>
      <c r="E274" s="26" t="str">
        <f>'[23]Nodarbību saraksts'!E15</f>
        <v>Koknese</v>
      </c>
      <c r="F274" s="26" t="str">
        <f>'[23]Nodarbību saraksts'!F15</f>
        <v>Koknese</v>
      </c>
      <c r="G274" s="26" t="str">
        <f>'[23]Nodarbību saraksts'!G15</f>
        <v xml:space="preserve"> Parka iela 27, Koknese,Aizkraukles novads</v>
      </c>
      <c r="H274" s="26">
        <f>'[23]Nodarbību saraksts'!H15</f>
        <v>24</v>
      </c>
      <c r="I274" s="20" t="str">
        <f>'[23]Nodarbību saraksts'!I15</f>
        <v>16.;23.;30.</v>
      </c>
      <c r="J274" s="20" t="str">
        <f>'[23]Nodarbību saraksts'!J15</f>
        <v>07.;14.;28.</v>
      </c>
      <c r="K274" s="20" t="str">
        <f>'[23]Nodarbību saraksts'!K15</f>
        <v>04.;11.;25.</v>
      </c>
      <c r="L274" s="20" t="str">
        <f>'[23]Nodarbību saraksts'!L15</f>
        <v>02.;09.;16.</v>
      </c>
      <c r="M274" s="26" t="str">
        <f>'[23]Nodarbību saraksts'!M15</f>
        <v>13.;20.;27.</v>
      </c>
      <c r="N274" s="26" t="str">
        <f>'[23]Nodarbību saraksts'!N15</f>
        <v>03.;10.;17.;24.</v>
      </c>
      <c r="O274" s="26" t="str">
        <f>'[23]Nodarbību saraksts'!O15</f>
        <v>03.;10.;24.;31.</v>
      </c>
      <c r="P274" s="26" t="str">
        <f>'[23]Nodarbību saraksts'!P15</f>
        <v>07.;14.;21.;28.</v>
      </c>
      <c r="Q274" s="26" t="str">
        <f>'[23]Nodarbību saraksts'!Q15</f>
        <v>05.;12.;19.;26.</v>
      </c>
      <c r="R274" s="26">
        <f>'[23]Nodarbību saraksts'!R15</f>
        <v>0</v>
      </c>
      <c r="S274" s="27">
        <f>'[23]Nodarbību saraksts'!S15</f>
        <v>0.63888888888888895</v>
      </c>
      <c r="T274" s="27">
        <f>'[23]Nodarbību saraksts'!T15</f>
        <v>0.70138888888888884</v>
      </c>
    </row>
    <row r="275" spans="1:20" ht="30" x14ac:dyDescent="0.25">
      <c r="A275" s="2" t="s">
        <v>23</v>
      </c>
      <c r="B275" s="38"/>
      <c r="C275" s="38"/>
      <c r="D275" s="26" t="str">
        <f>'[23]Nodarbību saraksts'!D16</f>
        <v>3.6.</v>
      </c>
      <c r="E275" s="26" t="str">
        <f>'[23]Nodarbību saraksts'!E16</f>
        <v>Pļaviņas</v>
      </c>
      <c r="F275" s="26" t="str">
        <f>'[23]Nodarbību saraksts'!F16</f>
        <v>Pļaviņas</v>
      </c>
      <c r="G275" s="26" t="str">
        <f>'[23]Nodarbību saraksts'!G16</f>
        <v>Daugavas iela 101, Pļaviņas, Aizkraukles novads</v>
      </c>
      <c r="H275" s="26">
        <f>'[23]Nodarbību saraksts'!H16</f>
        <v>16</v>
      </c>
      <c r="I275" s="20" t="str">
        <f>'[23]Nodarbību saraksts'!I16</f>
        <v>14.;21.;28.;</v>
      </c>
      <c r="J275" s="20" t="str">
        <f>'[23]Nodarbību saraksts'!J16</f>
        <v>05.;12.;26</v>
      </c>
      <c r="K275" s="20" t="str">
        <f>'[23]Nodarbību saraksts'!K16</f>
        <v>02.;09.;16.;23.;30.</v>
      </c>
      <c r="L275" s="20" t="str">
        <f>'[23]Nodarbību saraksts'!L16</f>
        <v>07.;14.;21.</v>
      </c>
      <c r="M275" s="26" t="str">
        <f>'[23]Nodarbību saraksts'!M16</f>
        <v>11.;18.;25.</v>
      </c>
      <c r="N275" s="26" t="str">
        <f>'[23]Nodarbību saraksts'!N16</f>
        <v>01.;08.;15.;22.</v>
      </c>
      <c r="O275" s="26" t="str">
        <f>'[23]Nodarbību saraksts'!O16</f>
        <v>01.;08.;22.</v>
      </c>
      <c r="P275" s="26" t="str">
        <f>'[23]Nodarbību saraksts'!P16</f>
        <v>05.;12.;19.;26.</v>
      </c>
      <c r="Q275" s="26" t="str">
        <f>'[23]Nodarbību saraksts'!Q16</f>
        <v>03.;10.;17.;24.;31.</v>
      </c>
      <c r="R275" s="26">
        <f>'[23]Nodarbību saraksts'!R16</f>
        <v>0</v>
      </c>
      <c r="S275" s="27">
        <f>'[23]Nodarbību saraksts'!S16</f>
        <v>0.63194444444444442</v>
      </c>
      <c r="T275" s="27">
        <f>'[23]Nodarbību saraksts'!T16</f>
        <v>0.69444444444444453</v>
      </c>
    </row>
    <row r="276" spans="1:20" ht="30" x14ac:dyDescent="0.25">
      <c r="A276" s="2" t="s">
        <v>24</v>
      </c>
      <c r="B276" s="38"/>
      <c r="C276" s="38"/>
      <c r="D276" s="20" t="str">
        <f>'[23]Nodarbību saraksts'!D17</f>
        <v>VAM 1.MG</v>
      </c>
      <c r="E276" s="20" t="str">
        <f>'[23]Nodarbību saraksts'!E17</f>
        <v>Koknese</v>
      </c>
      <c r="F276" s="20" t="str">
        <f>'[23]Nodarbību saraksts'!F17</f>
        <v>Koknese</v>
      </c>
      <c r="G276" s="20" t="str">
        <f>'[23]Nodarbību saraksts'!G17</f>
        <v xml:space="preserve"> Parka iela 27, Koknese,Aizkraukles novads</v>
      </c>
      <c r="H276" s="20">
        <f>'[23]Nodarbību saraksts'!H17</f>
        <v>7</v>
      </c>
      <c r="I276" s="20" t="str">
        <f>'[23]Nodarbību saraksts'!I17</f>
        <v>08.;15.</v>
      </c>
      <c r="J276" s="20" t="str">
        <f>'[23]Nodarbību saraksts'!J17</f>
        <v>06.;13.</v>
      </c>
      <c r="K276" s="20" t="str">
        <f>'[23]Nodarbību saraksts'!K17</f>
        <v>03.</v>
      </c>
      <c r="L276" s="20" t="str">
        <f>'[23]Nodarbību saraksts'!L17</f>
        <v>01.</v>
      </c>
      <c r="M276" s="20" t="str">
        <f>'[23]Nodarbību saraksts'!M17</f>
        <v>12.</v>
      </c>
      <c r="N276" s="20" t="str">
        <f>'[23]Nodarbību saraksts'!N17</f>
        <v>02.</v>
      </c>
      <c r="O276" s="20" t="str">
        <f>'[23]Nodarbību saraksts'!O17</f>
        <v>02.</v>
      </c>
      <c r="P276" s="20" t="str">
        <f>'[23]Nodarbību saraksts'!P17</f>
        <v>06.</v>
      </c>
      <c r="Q276" s="20" t="str">
        <f>'[23]Nodarbību saraksts'!Q17</f>
        <v>11.</v>
      </c>
      <c r="R276" s="20" t="str">
        <f>'[23]Nodarbību saraksts'!R17</f>
        <v>10.11.;08.12.;12.01.;09.02.;09.03.;13.04.</v>
      </c>
      <c r="S276" s="21">
        <f>'[23]Nodarbību saraksts'!S17</f>
        <v>0.49305555555555558</v>
      </c>
      <c r="T276" s="21">
        <f>'[23]Nodarbību saraksts'!T17</f>
        <v>0.67361111111111116</v>
      </c>
    </row>
    <row r="277" spans="1:20" ht="30" x14ac:dyDescent="0.25">
      <c r="A277" s="2" t="s">
        <v>25</v>
      </c>
      <c r="B277" s="38"/>
      <c r="C277" s="38"/>
      <c r="D277" s="20" t="str">
        <f>'[23]Nodarbību saraksts'!D18</f>
        <v>VAM 2.MG</v>
      </c>
      <c r="E277" s="20" t="str">
        <f>'[23]Nodarbību saraksts'!E18</f>
        <v>Pļaviņas, VAM2</v>
      </c>
      <c r="F277" s="20" t="str">
        <f>'[23]Nodarbību saraksts'!F18</f>
        <v>Pļaviņas</v>
      </c>
      <c r="G277" s="20" t="str">
        <f>'[23]Nodarbību saraksts'!G18</f>
        <v>Daugavas iela 101, Pļaviņas, Aizkraukles novads</v>
      </c>
      <c r="H277" s="20">
        <f>'[23]Nodarbību saraksts'!H18</f>
        <v>7</v>
      </c>
      <c r="I277" s="20" t="str">
        <f>'[23]Nodarbību saraksts'!I18</f>
        <v>22.;29</v>
      </c>
      <c r="J277" s="20" t="str">
        <f>'[23]Nodarbību saraksts'!J18</f>
        <v>27.</v>
      </c>
      <c r="K277" s="20" t="str">
        <f>'[23]Nodarbību saraksts'!K18</f>
        <v>17.</v>
      </c>
      <c r="L277" s="20" t="str">
        <f>'[23]Nodarbību saraksts'!L18</f>
        <v>15.</v>
      </c>
      <c r="M277" s="20" t="str">
        <f>'[23]Nodarbību saraksts'!M18</f>
        <v>19.</v>
      </c>
      <c r="N277" s="20" t="str">
        <f>'[23]Nodarbību saraksts'!N18</f>
        <v>16.</v>
      </c>
      <c r="O277" s="20" t="str">
        <f>'[23]Nodarbību saraksts'!O18</f>
        <v>23.</v>
      </c>
      <c r="P277" s="20" t="str">
        <f>'[23]Nodarbību saraksts'!P18</f>
        <v>20.</v>
      </c>
      <c r="Q277" s="20" t="str">
        <f>'[23]Nodarbību saraksts'!Q18</f>
        <v>18.</v>
      </c>
      <c r="R277" s="20" t="str">
        <f>'[23]Nodarbību saraksts'!R18</f>
        <v>24.11.;22.12.;26.01.;23.02.;30.03.;27.04.;25.05.;</v>
      </c>
      <c r="S277" s="21">
        <f>'[23]Nodarbību saraksts'!S18</f>
        <v>0.51388888888888895</v>
      </c>
      <c r="T277" s="21">
        <f>'[23]Nodarbību saraksts'!T18</f>
        <v>0.70138888888888884</v>
      </c>
    </row>
    <row r="278" spans="1:20" x14ac:dyDescent="0.25">
      <c r="A278" s="2" t="s">
        <v>26</v>
      </c>
      <c r="B278" s="38"/>
      <c r="C278" s="38"/>
      <c r="D278" s="20">
        <f>'[23]Nodarbību saraksts'!D19</f>
        <v>0</v>
      </c>
      <c r="E278" s="20">
        <f>'[23]Nodarbību saraksts'!E19</f>
        <v>0</v>
      </c>
      <c r="F278" s="20">
        <f>'[23]Nodarbību saraksts'!F19</f>
        <v>0</v>
      </c>
      <c r="G278" s="20">
        <f>'[23]Nodarbību saraksts'!G19</f>
        <v>0</v>
      </c>
      <c r="H278" s="20">
        <f>'[23]Nodarbību saraksts'!H19</f>
        <v>0</v>
      </c>
      <c r="I278" s="20">
        <f>'[23]Nodarbību saraksts'!I19</f>
        <v>0</v>
      </c>
      <c r="J278" s="20">
        <f>'[23]Nodarbību saraksts'!J19</f>
        <v>0</v>
      </c>
      <c r="K278" s="20">
        <f>'[23]Nodarbību saraksts'!K19</f>
        <v>0</v>
      </c>
      <c r="L278" s="20">
        <f>'[23]Nodarbību saraksts'!L19</f>
        <v>0</v>
      </c>
      <c r="M278" s="20">
        <f>'[23]Nodarbību saraksts'!M19</f>
        <v>0</v>
      </c>
      <c r="N278" s="20">
        <f>'[23]Nodarbību saraksts'!N19</f>
        <v>0</v>
      </c>
      <c r="O278" s="20">
        <f>'[23]Nodarbību saraksts'!O19</f>
        <v>0</v>
      </c>
      <c r="P278" s="20">
        <f>'[23]Nodarbību saraksts'!P19</f>
        <v>0</v>
      </c>
      <c r="Q278" s="20">
        <f>'[23]Nodarbību saraksts'!Q19</f>
        <v>0</v>
      </c>
      <c r="R278" s="20">
        <f>'[23]Nodarbību saraksts'!R19</f>
        <v>0</v>
      </c>
      <c r="S278" s="21">
        <f>'[23]Nodarbību saraksts'!S19</f>
        <v>0</v>
      </c>
      <c r="T278" s="21">
        <f>'[23]Nodarbību saraksts'!T19</f>
        <v>0</v>
      </c>
    </row>
    <row r="279" spans="1:20" x14ac:dyDescent="0.25">
      <c r="A279" s="2" t="s">
        <v>27</v>
      </c>
      <c r="B279" s="38"/>
      <c r="C279" s="38"/>
      <c r="D279" s="20">
        <f>'[23]Nodarbību saraksts'!D20</f>
        <v>0</v>
      </c>
      <c r="E279" s="20">
        <f>'[23]Nodarbību saraksts'!E20</f>
        <v>0</v>
      </c>
      <c r="F279" s="20">
        <f>'[23]Nodarbību saraksts'!F20</f>
        <v>0</v>
      </c>
      <c r="G279" s="20">
        <f>'[23]Nodarbību saraksts'!G20</f>
        <v>0</v>
      </c>
      <c r="H279" s="20">
        <f>'[23]Nodarbību saraksts'!H20</f>
        <v>0</v>
      </c>
      <c r="I279" s="20">
        <f>'[23]Nodarbību saraksts'!I20</f>
        <v>0</v>
      </c>
      <c r="J279" s="20">
        <f>'[23]Nodarbību saraksts'!J20</f>
        <v>0</v>
      </c>
      <c r="K279" s="20">
        <f>'[23]Nodarbību saraksts'!K20</f>
        <v>0</v>
      </c>
      <c r="L279" s="20">
        <f>'[23]Nodarbību saraksts'!L20</f>
        <v>0</v>
      </c>
      <c r="M279" s="20">
        <f>'[23]Nodarbību saraksts'!M20</f>
        <v>0</v>
      </c>
      <c r="N279" s="20">
        <f>'[23]Nodarbību saraksts'!N20</f>
        <v>0</v>
      </c>
      <c r="O279" s="20">
        <f>'[23]Nodarbību saraksts'!O20</f>
        <v>0</v>
      </c>
      <c r="P279" s="20">
        <f>'[23]Nodarbību saraksts'!P20</f>
        <v>0</v>
      </c>
      <c r="Q279" s="20">
        <f>'[23]Nodarbību saraksts'!Q20</f>
        <v>0</v>
      </c>
      <c r="R279" s="20">
        <f>'[23]Nodarbību saraksts'!R20</f>
        <v>0</v>
      </c>
      <c r="S279" s="21">
        <f>'[23]Nodarbību saraksts'!S20</f>
        <v>0</v>
      </c>
      <c r="T279" s="21">
        <f>'[23]Nodarbību saraksts'!T20</f>
        <v>0</v>
      </c>
    </row>
    <row r="280" spans="1:20" x14ac:dyDescent="0.25">
      <c r="A280" s="2" t="s">
        <v>28</v>
      </c>
      <c r="B280" s="38"/>
      <c r="C280" s="38"/>
      <c r="D280" s="20">
        <f>'[23]Nodarbību saraksts'!D21</f>
        <v>0</v>
      </c>
      <c r="E280" s="20">
        <f>'[23]Nodarbību saraksts'!E21</f>
        <v>0</v>
      </c>
      <c r="F280" s="20">
        <f>'[23]Nodarbību saraksts'!F21</f>
        <v>0</v>
      </c>
      <c r="G280" s="20">
        <f>'[23]Nodarbību saraksts'!G21</f>
        <v>0</v>
      </c>
      <c r="H280" s="20">
        <f>'[23]Nodarbību saraksts'!H21</f>
        <v>0</v>
      </c>
      <c r="I280" s="20">
        <f>'[23]Nodarbību saraksts'!I21</f>
        <v>0</v>
      </c>
      <c r="J280" s="20">
        <f>'[23]Nodarbību saraksts'!J21</f>
        <v>0</v>
      </c>
      <c r="K280" s="20">
        <f>'[23]Nodarbību saraksts'!K21</f>
        <v>0</v>
      </c>
      <c r="L280" s="20">
        <f>'[23]Nodarbību saraksts'!L21</f>
        <v>0</v>
      </c>
      <c r="M280" s="20">
        <f>'[23]Nodarbību saraksts'!M21</f>
        <v>0</v>
      </c>
      <c r="N280" s="20">
        <f>'[23]Nodarbību saraksts'!N21</f>
        <v>0</v>
      </c>
      <c r="O280" s="20">
        <f>'[23]Nodarbību saraksts'!O21</f>
        <v>0</v>
      </c>
      <c r="P280" s="20">
        <f>'[23]Nodarbību saraksts'!P21</f>
        <v>0</v>
      </c>
      <c r="Q280" s="20">
        <f>'[23]Nodarbību saraksts'!Q21</f>
        <v>0</v>
      </c>
      <c r="R280" s="20">
        <f>'[23]Nodarbību saraksts'!R21</f>
        <v>0</v>
      </c>
      <c r="S280" s="21">
        <f>'[23]Nodarbību saraksts'!S21</f>
        <v>0</v>
      </c>
      <c r="T280" s="21">
        <f>'[23]Nodarbību saraksts'!T21</f>
        <v>0</v>
      </c>
    </row>
    <row r="281" spans="1:20" x14ac:dyDescent="0.25">
      <c r="A281" s="2" t="s">
        <v>29</v>
      </c>
      <c r="B281" s="39"/>
      <c r="C281" s="39"/>
      <c r="D281" s="20">
        <f>'[23]Nodarbību saraksts'!D22</f>
        <v>0</v>
      </c>
      <c r="E281" s="20">
        <f>'[23]Nodarbību saraksts'!E22</f>
        <v>0</v>
      </c>
      <c r="F281" s="20">
        <f>'[23]Nodarbību saraksts'!F22</f>
        <v>0</v>
      </c>
      <c r="G281" s="20">
        <f>'[23]Nodarbību saraksts'!G22</f>
        <v>0</v>
      </c>
      <c r="H281" s="20">
        <f>'[23]Nodarbību saraksts'!H22</f>
        <v>0</v>
      </c>
      <c r="I281" s="20">
        <f>'[23]Nodarbību saraksts'!I22</f>
        <v>0</v>
      </c>
      <c r="J281" s="20">
        <f>'[23]Nodarbību saraksts'!J22</f>
        <v>0</v>
      </c>
      <c r="K281" s="20">
        <f>'[23]Nodarbību saraksts'!K22</f>
        <v>0</v>
      </c>
      <c r="L281" s="20">
        <f>'[23]Nodarbību saraksts'!L22</f>
        <v>0</v>
      </c>
      <c r="M281" s="20">
        <f>'[23]Nodarbību saraksts'!M22</f>
        <v>0</v>
      </c>
      <c r="N281" s="20">
        <f>'[23]Nodarbību saraksts'!N22</f>
        <v>0</v>
      </c>
      <c r="O281" s="20">
        <f>'[23]Nodarbību saraksts'!O22</f>
        <v>0</v>
      </c>
      <c r="P281" s="20">
        <f>'[23]Nodarbību saraksts'!P22</f>
        <v>0</v>
      </c>
      <c r="Q281" s="20">
        <f>'[23]Nodarbību saraksts'!Q22</f>
        <v>0</v>
      </c>
      <c r="R281" s="20">
        <f>'[23]Nodarbību saraksts'!R22</f>
        <v>0</v>
      </c>
      <c r="S281" s="21">
        <f>'[23]Nodarbību saraksts'!S22</f>
        <v>0</v>
      </c>
      <c r="T281" s="21">
        <f>'[23]Nodarbību saraksts'!T22</f>
        <v>0</v>
      </c>
    </row>
    <row r="282" spans="1:20" x14ac:dyDescent="0.25">
      <c r="A282" s="3"/>
      <c r="B282" s="22"/>
      <c r="C282" s="22"/>
      <c r="D282" s="22"/>
      <c r="E282" s="22"/>
      <c r="F282" s="22"/>
      <c r="G282" s="22"/>
      <c r="H282" s="23">
        <f t="shared" ref="H282" si="19">SUM(H272:H281)</f>
        <v>87</v>
      </c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</row>
    <row r="283" spans="1:20" x14ac:dyDescent="0.25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</row>
    <row r="284" spans="1:20" x14ac:dyDescent="0.25">
      <c r="A284" s="2" t="s">
        <v>20</v>
      </c>
      <c r="B284" s="37" t="str">
        <f>'[24]Nodarbību saraksts'!$B$13</f>
        <v>Sintija Skromāne</v>
      </c>
      <c r="C284" s="37">
        <f>'[24]Nodarbību saraksts'!$C$13</f>
        <v>22721227</v>
      </c>
      <c r="D284" s="26" t="str">
        <f>'[24]Nodarbību saraksts'!D13</f>
        <v>3.6.</v>
      </c>
      <c r="E284" s="26" t="str">
        <f>'[24]Nodarbību saraksts'!E13</f>
        <v>A1</v>
      </c>
      <c r="F284" s="26" t="str">
        <f>'[24]Nodarbību saraksts'!F13</f>
        <v>Aizkraukles vidusskola</v>
      </c>
      <c r="G284" s="26" t="str">
        <f>'[24]Nodarbību saraksts'!G13</f>
        <v>Rūpniecības iela 10, Aizkraukle</v>
      </c>
      <c r="H284" s="26">
        <f>'[24]Nodarbību saraksts'!H13</f>
        <v>0</v>
      </c>
      <c r="I284" s="20">
        <f>'[24]Nodarbību saraksts'!I13</f>
        <v>0</v>
      </c>
      <c r="J284" s="20">
        <f>'[24]Nodarbību saraksts'!J13</f>
        <v>0</v>
      </c>
      <c r="K284" s="20">
        <f>'[24]Nodarbību saraksts'!K13</f>
        <v>0</v>
      </c>
      <c r="L284" s="20">
        <f>'[24]Nodarbību saraksts'!L13</f>
        <v>0</v>
      </c>
      <c r="M284" s="26">
        <f>'[24]Nodarbību saraksts'!M13</f>
        <v>0</v>
      </c>
      <c r="N284" s="26" t="str">
        <f>'[24]Nodarbību saraksts'!N13</f>
        <v>04.;11.;18.;25.;</v>
      </c>
      <c r="O284" s="26" t="str">
        <f>'[24]Nodarbību saraksts'!O13</f>
        <v>04.;11.;25.;</v>
      </c>
      <c r="P284" s="26" t="str">
        <f>'[24]Nodarbību saraksts'!P13</f>
        <v>01.;08.;22.;29.;</v>
      </c>
      <c r="Q284" s="26" t="str">
        <f>'[24]Nodarbību saraksts'!Q13</f>
        <v>13.;20.;27.;</v>
      </c>
      <c r="R284" s="26">
        <f>'[24]Nodarbību saraksts'!R13</f>
        <v>0</v>
      </c>
      <c r="S284" s="27">
        <f>'[24]Nodarbību saraksts'!S13</f>
        <v>0.625</v>
      </c>
      <c r="T284" s="27">
        <f>'[24]Nodarbību saraksts'!T13</f>
        <v>0.6875</v>
      </c>
    </row>
    <row r="285" spans="1:20" ht="30" customHeight="1" x14ac:dyDescent="0.25">
      <c r="A285" s="2" t="s">
        <v>21</v>
      </c>
      <c r="B285" s="38"/>
      <c r="C285" s="38"/>
      <c r="D285" s="26" t="str">
        <f>'[24]Nodarbību saraksts'!D14</f>
        <v>3.6.</v>
      </c>
      <c r="E285" s="26" t="str">
        <f>'[24]Nodarbību saraksts'!E14</f>
        <v>A2</v>
      </c>
      <c r="F285" s="26" t="str">
        <f>'[24]Nodarbību saraksts'!F14</f>
        <v>Aizkraukles vidusskola</v>
      </c>
      <c r="G285" s="26" t="str">
        <f>'[24]Nodarbību saraksts'!G14</f>
        <v>Rūpniecības iela 10, Aizkraukle</v>
      </c>
      <c r="H285" s="26">
        <f>'[24]Nodarbību saraksts'!H14</f>
        <v>0</v>
      </c>
      <c r="I285" s="20">
        <f>'[24]Nodarbību saraksts'!I14</f>
        <v>0</v>
      </c>
      <c r="J285" s="20">
        <f>'[24]Nodarbību saraksts'!J14</f>
        <v>0</v>
      </c>
      <c r="K285" s="20">
        <f>'[24]Nodarbību saraksts'!K14</f>
        <v>0</v>
      </c>
      <c r="L285" s="20">
        <f>'[24]Nodarbību saraksts'!L14</f>
        <v>0</v>
      </c>
      <c r="M285" s="26">
        <f>'[24]Nodarbību saraksts'!M14</f>
        <v>0</v>
      </c>
      <c r="N285" s="26" t="str">
        <f>'[24]Nodarbību saraksts'!N14</f>
        <v>04.;11.;18.;25.;</v>
      </c>
      <c r="O285" s="26" t="str">
        <f>'[24]Nodarbību saraksts'!O14</f>
        <v>04.;11.;25.;</v>
      </c>
      <c r="P285" s="26" t="str">
        <f>'[24]Nodarbību saraksts'!P14</f>
        <v>01.;08.;22.;29.;</v>
      </c>
      <c r="Q285" s="26" t="str">
        <f>'[24]Nodarbību saraksts'!Q14</f>
        <v>13.;20.;27.;</v>
      </c>
      <c r="R285" s="26">
        <f>'[24]Nodarbību saraksts'!R14</f>
        <v>0</v>
      </c>
      <c r="S285" s="27">
        <f>'[24]Nodarbību saraksts'!S14</f>
        <v>0.70833333333333337</v>
      </c>
      <c r="T285" s="27">
        <f>'[24]Nodarbību saraksts'!T14</f>
        <v>0.77083333333333337</v>
      </c>
    </row>
    <row r="286" spans="1:20" ht="30" customHeight="1" x14ac:dyDescent="0.25">
      <c r="A286" s="2" t="s">
        <v>22</v>
      </c>
      <c r="B286" s="38"/>
      <c r="C286" s="38"/>
      <c r="D286" s="20" t="str">
        <f>'[24]Nodarbību saraksts'!D15</f>
        <v>VAM 1.MG</v>
      </c>
      <c r="E286" s="20" t="str">
        <f>'[24]Nodarbību saraksts'!E15</f>
        <v>2a</v>
      </c>
      <c r="F286" s="20" t="str">
        <f>'[24]Nodarbību saraksts'!F15</f>
        <v>Aizkraukles profesionālā vidusskola</v>
      </c>
      <c r="G286" s="20" t="str">
        <f>'[24]Nodarbību saraksts'!G15</f>
        <v>Jaunceltnes Iela 21, Aizkraukle</v>
      </c>
      <c r="H286" s="20">
        <f>'[24]Nodarbību saraksts'!H15</f>
        <v>0</v>
      </c>
      <c r="I286" s="20">
        <f>'[24]Nodarbību saraksts'!I15</f>
        <v>0</v>
      </c>
      <c r="J286" s="20">
        <f>'[24]Nodarbību saraksts'!J15</f>
        <v>0</v>
      </c>
      <c r="K286" s="20">
        <f>'[24]Nodarbību saraksts'!K15</f>
        <v>0</v>
      </c>
      <c r="L286" s="20">
        <f>'[24]Nodarbību saraksts'!L15</f>
        <v>0</v>
      </c>
      <c r="M286" s="20">
        <f>'[24]Nodarbību saraksts'!M15</f>
        <v>0</v>
      </c>
      <c r="N286" s="20" t="str">
        <f>'[24]Nodarbību saraksts'!N15</f>
        <v>02.</v>
      </c>
      <c r="O286" s="20" t="str">
        <f>'[24]Nodarbību saraksts'!O15</f>
        <v>02.</v>
      </c>
      <c r="P286" s="20" t="str">
        <f>'[24]Nodarbību saraksts'!P15</f>
        <v>06.</v>
      </c>
      <c r="Q286" s="20">
        <f>'[24]Nodarbību saraksts'!Q15</f>
        <v>0</v>
      </c>
      <c r="R286" s="20">
        <f>'[24]Nodarbību saraksts'!R15</f>
        <v>0</v>
      </c>
      <c r="S286" s="21">
        <f>'[24]Nodarbību saraksts'!S15</f>
        <v>0.35416666666666669</v>
      </c>
      <c r="T286" s="21">
        <f>'[24]Nodarbību saraksts'!T15</f>
        <v>0.6875</v>
      </c>
    </row>
    <row r="287" spans="1:20" ht="30" x14ac:dyDescent="0.25">
      <c r="A287" s="2" t="s">
        <v>23</v>
      </c>
      <c r="B287" s="38"/>
      <c r="C287" s="38"/>
      <c r="D287" s="20" t="str">
        <f>'[24]Nodarbību saraksts'!D16</f>
        <v>VAM 1.MG</v>
      </c>
      <c r="E287" s="20" t="str">
        <f>'[24]Nodarbību saraksts'!E16</f>
        <v>2e</v>
      </c>
      <c r="F287" s="20" t="str">
        <f>'[24]Nodarbību saraksts'!F16</f>
        <v>Aizkraukles profesionālā vidusskola</v>
      </c>
      <c r="G287" s="20" t="str">
        <f>'[24]Nodarbību saraksts'!G16</f>
        <v>Jaunceltnes Iela 21, Aizkraukle</v>
      </c>
      <c r="H287" s="20">
        <f>'[24]Nodarbību saraksts'!H16</f>
        <v>0</v>
      </c>
      <c r="I287" s="20">
        <f>'[24]Nodarbību saraksts'!I16</f>
        <v>0</v>
      </c>
      <c r="J287" s="20">
        <f>'[24]Nodarbību saraksts'!J16</f>
        <v>0</v>
      </c>
      <c r="K287" s="20">
        <f>'[24]Nodarbību saraksts'!K16</f>
        <v>0</v>
      </c>
      <c r="L287" s="20">
        <f>'[24]Nodarbību saraksts'!L16</f>
        <v>0</v>
      </c>
      <c r="M287" s="20">
        <f>'[24]Nodarbību saraksts'!M16</f>
        <v>0</v>
      </c>
      <c r="N287" s="20" t="str">
        <f>'[24]Nodarbību saraksts'!N16</f>
        <v>14.</v>
      </c>
      <c r="O287" s="20" t="str">
        <f>'[24]Nodarbību saraksts'!O16</f>
        <v>03.</v>
      </c>
      <c r="P287" s="20" t="str">
        <f>'[24]Nodarbību saraksts'!P16</f>
        <v>04.</v>
      </c>
      <c r="Q287" s="20">
        <f>'[24]Nodarbību saraksts'!Q16</f>
        <v>0</v>
      </c>
      <c r="R287" s="20">
        <f>'[24]Nodarbību saraksts'!R16</f>
        <v>0</v>
      </c>
      <c r="S287" s="21">
        <f>'[24]Nodarbību saraksts'!S16</f>
        <v>0.35416666666666669</v>
      </c>
      <c r="T287" s="21">
        <f>'[24]Nodarbību saraksts'!T16</f>
        <v>0.6875</v>
      </c>
    </row>
    <row r="288" spans="1:20" ht="30" x14ac:dyDescent="0.25">
      <c r="A288" s="2" t="s">
        <v>24</v>
      </c>
      <c r="B288" s="38"/>
      <c r="C288" s="38"/>
      <c r="D288" s="20" t="str">
        <f>'[24]Nodarbību saraksts'!D17</f>
        <v>VAM 1.MG</v>
      </c>
      <c r="E288" s="20" t="str">
        <f>'[24]Nodarbību saraksts'!E17</f>
        <v>2gk</v>
      </c>
      <c r="F288" s="20" t="str">
        <f>'[24]Nodarbību saraksts'!F17</f>
        <v>Aizkraukles profesionālā vidusskola</v>
      </c>
      <c r="G288" s="20" t="str">
        <f>'[24]Nodarbību saraksts'!G17</f>
        <v>Jaunceltnes Iela 21, Aizkraukle</v>
      </c>
      <c r="H288" s="20">
        <f>'[24]Nodarbību saraksts'!H17</f>
        <v>0</v>
      </c>
      <c r="I288" s="20">
        <f>'[24]Nodarbību saraksts'!I17</f>
        <v>0</v>
      </c>
      <c r="J288" s="20">
        <f>'[24]Nodarbību saraksts'!J17</f>
        <v>0</v>
      </c>
      <c r="K288" s="20">
        <f>'[24]Nodarbību saraksts'!K17</f>
        <v>0</v>
      </c>
      <c r="L288" s="20">
        <f>'[24]Nodarbību saraksts'!L17</f>
        <v>0</v>
      </c>
      <c r="M288" s="20">
        <f>'[24]Nodarbību saraksts'!M17</f>
        <v>0</v>
      </c>
      <c r="N288" s="20" t="str">
        <f>'[24]Nodarbību saraksts'!N17</f>
        <v>22.</v>
      </c>
      <c r="O288" s="20" t="str">
        <f>'[24]Nodarbību saraksts'!O17</f>
        <v>10.</v>
      </c>
      <c r="P288" s="20" t="str">
        <f>'[24]Nodarbību saraksts'!P17</f>
        <v>12.</v>
      </c>
      <c r="Q288" s="20">
        <f>'[24]Nodarbību saraksts'!Q17</f>
        <v>0</v>
      </c>
      <c r="R288" s="20">
        <f>'[24]Nodarbību saraksts'!R17</f>
        <v>0</v>
      </c>
      <c r="S288" s="21">
        <f>'[24]Nodarbību saraksts'!S17</f>
        <v>0.35416666666666669</v>
      </c>
      <c r="T288" s="21">
        <f>'[24]Nodarbību saraksts'!T17</f>
        <v>0.6875</v>
      </c>
    </row>
    <row r="289" spans="1:20" ht="30" x14ac:dyDescent="0.25">
      <c r="A289" s="2" t="s">
        <v>25</v>
      </c>
      <c r="B289" s="38"/>
      <c r="C289" s="38"/>
      <c r="D289" s="20" t="str">
        <f>'[24]Nodarbību saraksts'!D18</f>
        <v>VAM 1.MG</v>
      </c>
      <c r="E289" s="20" t="str">
        <f>'[24]Nodarbību saraksts'!E18</f>
        <v>2m</v>
      </c>
      <c r="F289" s="20" t="str">
        <f>'[24]Nodarbību saraksts'!F18</f>
        <v>Aizkraukles profesionālā vidusskola</v>
      </c>
      <c r="G289" s="20" t="str">
        <f>'[24]Nodarbību saraksts'!G18</f>
        <v>Jaunceltnes Iela 21, Aizkraukle</v>
      </c>
      <c r="H289" s="20">
        <f>'[24]Nodarbību saraksts'!H18</f>
        <v>0</v>
      </c>
      <c r="I289" s="20">
        <f>'[24]Nodarbību saraksts'!I18</f>
        <v>0</v>
      </c>
      <c r="J289" s="20">
        <f>'[24]Nodarbību saraksts'!J18</f>
        <v>0</v>
      </c>
      <c r="K289" s="20">
        <f>'[24]Nodarbību saraksts'!K18</f>
        <v>0</v>
      </c>
      <c r="L289" s="20">
        <f>'[24]Nodarbību saraksts'!L18</f>
        <v>0</v>
      </c>
      <c r="M289" s="20">
        <f>'[24]Nodarbību saraksts'!M18</f>
        <v>0</v>
      </c>
      <c r="N289" s="20" t="str">
        <f>'[24]Nodarbību saraksts'!N18</f>
        <v>03.</v>
      </c>
      <c r="O289" s="20" t="str">
        <f>'[24]Nodarbību saraksts'!O18</f>
        <v>22.</v>
      </c>
      <c r="P289" s="20" t="str">
        <f>'[24]Nodarbību saraksts'!P18</f>
        <v>19.</v>
      </c>
      <c r="Q289" s="20">
        <f>'[24]Nodarbību saraksts'!Q18</f>
        <v>0</v>
      </c>
      <c r="R289" s="20">
        <f>'[24]Nodarbību saraksts'!R18</f>
        <v>0</v>
      </c>
      <c r="S289" s="21">
        <f>'[24]Nodarbību saraksts'!S18</f>
        <v>0.35416666666666669</v>
      </c>
      <c r="T289" s="21">
        <f>'[24]Nodarbību saraksts'!T18</f>
        <v>0.6875</v>
      </c>
    </row>
    <row r="290" spans="1:20" ht="30" x14ac:dyDescent="0.25">
      <c r="A290" s="2" t="s">
        <v>26</v>
      </c>
      <c r="B290" s="38"/>
      <c r="C290" s="38"/>
      <c r="D290" s="20" t="str">
        <f>'[24]Nodarbību saraksts'!D19</f>
        <v>VAM 2.MG</v>
      </c>
      <c r="E290" s="20" t="str">
        <f>'[24]Nodarbību saraksts'!E19</f>
        <v>3a</v>
      </c>
      <c r="F290" s="20" t="str">
        <f>'[24]Nodarbību saraksts'!F19</f>
        <v>Aizkraukles profesionālā vidusskola</v>
      </c>
      <c r="G290" s="20" t="str">
        <f>'[24]Nodarbību saraksts'!G19</f>
        <v>Jaunceltnes Iela 21, Aizkraukle</v>
      </c>
      <c r="H290" s="20">
        <f>'[24]Nodarbību saraksts'!H19</f>
        <v>0</v>
      </c>
      <c r="I290" s="20">
        <f>'[24]Nodarbību saraksts'!I19</f>
        <v>0</v>
      </c>
      <c r="J290" s="20">
        <f>'[24]Nodarbību saraksts'!J19</f>
        <v>0</v>
      </c>
      <c r="K290" s="20">
        <f>'[24]Nodarbību saraksts'!K19</f>
        <v>0</v>
      </c>
      <c r="L290" s="20">
        <f>'[24]Nodarbību saraksts'!L19</f>
        <v>0</v>
      </c>
      <c r="M290" s="20" t="str">
        <f>'[24]Nodarbību saraksts'!M19</f>
        <v>20.</v>
      </c>
      <c r="N290" s="20" t="str">
        <f>'[24]Nodarbību saraksts'!N19</f>
        <v>15.</v>
      </c>
      <c r="O290" s="20" t="str">
        <f>'[24]Nodarbību saraksts'!O19</f>
        <v>23.</v>
      </c>
      <c r="P290" s="20" t="str">
        <f>'[24]Nodarbību saraksts'!P19</f>
        <v>20.</v>
      </c>
      <c r="Q290" s="20">
        <f>'[24]Nodarbību saraksts'!Q19</f>
        <v>0</v>
      </c>
      <c r="R290" s="20">
        <f>'[24]Nodarbību saraksts'!R19</f>
        <v>0</v>
      </c>
      <c r="S290" s="21">
        <f>'[24]Nodarbību saraksts'!S19</f>
        <v>0.35416666666666669</v>
      </c>
      <c r="T290" s="21">
        <f>'[24]Nodarbību saraksts'!T19</f>
        <v>0.6875</v>
      </c>
    </row>
    <row r="291" spans="1:20" ht="15" customHeight="1" x14ac:dyDescent="0.25">
      <c r="A291" s="2" t="s">
        <v>27</v>
      </c>
      <c r="B291" s="38"/>
      <c r="C291" s="38"/>
      <c r="D291" s="20" t="str">
        <f>'[24]Nodarbību saraksts'!D20</f>
        <v>VAM 2.MG</v>
      </c>
      <c r="E291" s="20" t="str">
        <f>'[24]Nodarbību saraksts'!E20</f>
        <v>3gk</v>
      </c>
      <c r="F291" s="20" t="str">
        <f>'[24]Nodarbību saraksts'!F20</f>
        <v>Aizkraukles profesionālā vidusskola</v>
      </c>
      <c r="G291" s="20" t="str">
        <f>'[24]Nodarbību saraksts'!G20</f>
        <v>Jaunceltnes Iela 21, Aizkraukle</v>
      </c>
      <c r="H291" s="20">
        <f>'[24]Nodarbību saraksts'!H20</f>
        <v>0</v>
      </c>
      <c r="I291" s="20">
        <f>'[24]Nodarbību saraksts'!I20</f>
        <v>0</v>
      </c>
      <c r="J291" s="20">
        <f>'[24]Nodarbību saraksts'!J20</f>
        <v>0</v>
      </c>
      <c r="K291" s="20">
        <f>'[24]Nodarbību saraksts'!K20</f>
        <v>0</v>
      </c>
      <c r="L291" s="20">
        <f>'[24]Nodarbību saraksts'!L20</f>
        <v>0</v>
      </c>
      <c r="M291" s="20">
        <f>'[24]Nodarbību saraksts'!M20</f>
        <v>0</v>
      </c>
      <c r="N291" s="20" t="str">
        <f>'[24]Nodarbību saraksts'!N20</f>
        <v>17.</v>
      </c>
      <c r="O291" s="20" t="str">
        <f>'[24]Nodarbību saraksts'!O20</f>
        <v>30.</v>
      </c>
      <c r="P291" s="20" t="str">
        <f>'[24]Nodarbību saraksts'!P20</f>
        <v>28.</v>
      </c>
      <c r="Q291" s="20">
        <f>'[24]Nodarbību saraksts'!Q20</f>
        <v>0</v>
      </c>
      <c r="R291" s="20">
        <f>'[24]Nodarbību saraksts'!R20</f>
        <v>0</v>
      </c>
      <c r="S291" s="21">
        <f>'[24]Nodarbību saraksts'!S20</f>
        <v>0.35416666666666669</v>
      </c>
      <c r="T291" s="21">
        <f>'[24]Nodarbību saraksts'!T20</f>
        <v>0.6875</v>
      </c>
    </row>
    <row r="292" spans="1:20" ht="30" x14ac:dyDescent="0.25">
      <c r="A292" s="2" t="s">
        <v>28</v>
      </c>
      <c r="B292" s="38"/>
      <c r="C292" s="38"/>
      <c r="D292" s="20" t="str">
        <f>'[24]Nodarbību saraksts'!D21</f>
        <v>VAM 2.MG</v>
      </c>
      <c r="E292" s="20" t="str">
        <f>'[24]Nodarbību saraksts'!E21</f>
        <v>3m</v>
      </c>
      <c r="F292" s="20" t="str">
        <f>'[24]Nodarbību saraksts'!F21</f>
        <v>Aizkraukles profesionālā vidusskola</v>
      </c>
      <c r="G292" s="20" t="str">
        <f>'[24]Nodarbību saraksts'!G21</f>
        <v>Jaunceltnes Iela 21, Aizkraukle</v>
      </c>
      <c r="H292" s="20">
        <f>'[24]Nodarbību saraksts'!H21</f>
        <v>0</v>
      </c>
      <c r="I292" s="20">
        <f>'[24]Nodarbību saraksts'!I21</f>
        <v>0</v>
      </c>
      <c r="J292" s="20">
        <f>'[24]Nodarbību saraksts'!J21</f>
        <v>0</v>
      </c>
      <c r="K292" s="20">
        <f>'[24]Nodarbību saraksts'!K21</f>
        <v>0</v>
      </c>
      <c r="L292" s="20" t="str">
        <f>'[24]Nodarbību saraksts'!L21</f>
        <v>17.</v>
      </c>
      <c r="M292" s="20">
        <f>'[24]Nodarbību saraksts'!M21</f>
        <v>0</v>
      </c>
      <c r="N292" s="20" t="str">
        <f>'[24]Nodarbību saraksts'!N21</f>
        <v>07.</v>
      </c>
      <c r="O292" s="20" t="str">
        <f>'[24]Nodarbību saraksts'!O21</f>
        <v>31.</v>
      </c>
      <c r="P292" s="20" t="str">
        <f>'[24]Nodarbību saraksts'!P21</f>
        <v>11.</v>
      </c>
      <c r="Q292" s="20">
        <f>'[24]Nodarbību saraksts'!Q21</f>
        <v>0</v>
      </c>
      <c r="R292" s="20">
        <f>'[24]Nodarbību saraksts'!R21</f>
        <v>0</v>
      </c>
      <c r="S292" s="21">
        <f>'[24]Nodarbību saraksts'!S21</f>
        <v>0.35416666666666669</v>
      </c>
      <c r="T292" s="21">
        <f>'[24]Nodarbību saraksts'!T21</f>
        <v>0.6875</v>
      </c>
    </row>
    <row r="293" spans="1:20" x14ac:dyDescent="0.25">
      <c r="A293" s="2" t="s">
        <v>29</v>
      </c>
      <c r="B293" s="39"/>
      <c r="C293" s="39"/>
      <c r="D293" s="20">
        <f>'[24]Nodarbību saraksts'!D22</f>
        <v>0</v>
      </c>
      <c r="E293" s="20">
        <f>'[24]Nodarbību saraksts'!E22</f>
        <v>0</v>
      </c>
      <c r="F293" s="20">
        <f>'[24]Nodarbību saraksts'!F22</f>
        <v>0</v>
      </c>
      <c r="G293" s="20">
        <f>'[24]Nodarbību saraksts'!G22</f>
        <v>0</v>
      </c>
      <c r="H293" s="20">
        <f>'[24]Nodarbību saraksts'!H22</f>
        <v>0</v>
      </c>
      <c r="I293" s="20">
        <f>'[24]Nodarbību saraksts'!I22</f>
        <v>0</v>
      </c>
      <c r="J293" s="20">
        <f>'[24]Nodarbību saraksts'!J22</f>
        <v>0</v>
      </c>
      <c r="K293" s="20">
        <f>'[24]Nodarbību saraksts'!K22</f>
        <v>0</v>
      </c>
      <c r="L293" s="20">
        <f>'[24]Nodarbību saraksts'!L22</f>
        <v>0</v>
      </c>
      <c r="M293" s="20">
        <f>'[24]Nodarbību saraksts'!M22</f>
        <v>0</v>
      </c>
      <c r="N293" s="20">
        <f>'[24]Nodarbību saraksts'!N22</f>
        <v>0</v>
      </c>
      <c r="O293" s="20">
        <f>'[24]Nodarbību saraksts'!O22</f>
        <v>0</v>
      </c>
      <c r="P293" s="20">
        <f>'[24]Nodarbību saraksts'!P22</f>
        <v>0</v>
      </c>
      <c r="Q293" s="20">
        <f>'[24]Nodarbību saraksts'!Q22</f>
        <v>0</v>
      </c>
      <c r="R293" s="20">
        <f>'[24]Nodarbību saraksts'!R22</f>
        <v>0</v>
      </c>
      <c r="S293" s="21">
        <f>'[24]Nodarbību saraksts'!S22</f>
        <v>0</v>
      </c>
      <c r="T293" s="21">
        <f>'[24]Nodarbību saraksts'!T22</f>
        <v>0</v>
      </c>
    </row>
    <row r="294" spans="1:20" x14ac:dyDescent="0.25">
      <c r="A294" s="3"/>
      <c r="B294" s="22"/>
      <c r="C294" s="22"/>
      <c r="D294" s="22"/>
      <c r="E294" s="22"/>
      <c r="F294" s="22"/>
      <c r="G294" s="22"/>
      <c r="H294" s="23">
        <f t="shared" ref="H294" si="20">SUM(H284:H293)</f>
        <v>0</v>
      </c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</row>
    <row r="295" spans="1:20" x14ac:dyDescent="0.25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</row>
    <row r="296" spans="1:20" ht="15" customHeight="1" x14ac:dyDescent="0.25">
      <c r="A296" s="2" t="s">
        <v>20</v>
      </c>
      <c r="B296" s="37" t="str">
        <f>'[25]Nodarbību saraksts'!$B$13</f>
        <v>Gunārs Sprigulis</v>
      </c>
      <c r="C296" s="37">
        <f>'[25]Nodarbību saraksts'!$C$13</f>
        <v>20231379</v>
      </c>
      <c r="D296" s="26" t="str">
        <f>'[25]Nodarbību saraksts'!D13</f>
        <v>1.1.</v>
      </c>
      <c r="E296" s="26">
        <f>'[25]Nodarbību saraksts'!E13</f>
        <v>0</v>
      </c>
      <c r="F296" s="26" t="str">
        <f>'[25]Nodarbību saraksts'!F13</f>
        <v>Tukums</v>
      </c>
      <c r="G296" s="26" t="str">
        <f>'[25]Nodarbību saraksts'!G13</f>
        <v>Lielā iela 9, Tukums</v>
      </c>
      <c r="H296" s="26">
        <f>'[25]Nodarbību saraksts'!H13</f>
        <v>20</v>
      </c>
      <c r="I296" s="20" t="str">
        <f>'[25]Nodarbību saraksts'!I13</f>
        <v>14.;16.;29.</v>
      </c>
      <c r="J296" s="20" t="str">
        <f>'[25]Nodarbību saraksts'!J13</f>
        <v>08.;15.;29.</v>
      </c>
      <c r="K296" s="20" t="str">
        <f>'[25]Nodarbību saraksts'!K13</f>
        <v>05.;12.;19.;26.</v>
      </c>
      <c r="L296" s="20" t="str">
        <f>'[25]Nodarbību saraksts'!L13</f>
        <v>03.;10.;17.</v>
      </c>
      <c r="M296" s="26" t="str">
        <f>'[25]Nodarbību saraksts'!M13</f>
        <v>14.;21.;28.</v>
      </c>
      <c r="N296" s="26" t="str">
        <f>'[25]Nodarbību saraksts'!N13</f>
        <v>04.;11.;18.;25.</v>
      </c>
      <c r="O296" s="26" t="str">
        <f>'[25]Nodarbību saraksts'!O13</f>
        <v>04.;11.;25.</v>
      </c>
      <c r="P296" s="26" t="str">
        <f>'[25]Nodarbību saraksts'!P13</f>
        <v>01.;08.;22.;29.</v>
      </c>
      <c r="Q296" s="26" t="str">
        <f>'[25]Nodarbību saraksts'!Q13</f>
        <v>06.;13.;20</v>
      </c>
      <c r="R296" s="26">
        <f>'[25]Nodarbību saraksts'!R13</f>
        <v>0</v>
      </c>
      <c r="S296" s="27">
        <f>'[25]Nodarbību saraksts'!S13</f>
        <v>0.60416666666666663</v>
      </c>
      <c r="T296" s="27">
        <f>'[25]Nodarbību saraksts'!T13</f>
        <v>0.67013888888888884</v>
      </c>
    </row>
    <row r="297" spans="1:20" ht="30" x14ac:dyDescent="0.25">
      <c r="A297" s="2" t="s">
        <v>21</v>
      </c>
      <c r="B297" s="38"/>
      <c r="C297" s="38"/>
      <c r="D297" s="26" t="str">
        <f>'[25]Nodarbību saraksts'!D14</f>
        <v>2.4.</v>
      </c>
      <c r="E297" s="26">
        <f>'[25]Nodarbību saraksts'!E14</f>
        <v>0</v>
      </c>
      <c r="F297" s="26" t="str">
        <f>'[25]Nodarbību saraksts'!F14</f>
        <v>Tukums</v>
      </c>
      <c r="G297" s="26" t="str">
        <f>'[25]Nodarbību saraksts'!G14</f>
        <v>Lielā iela 18, Tukums</v>
      </c>
      <c r="H297" s="26">
        <f>'[25]Nodarbību saraksts'!H14</f>
        <v>19</v>
      </c>
      <c r="I297" s="20" t="str">
        <f>'[25]Nodarbību saraksts'!I14</f>
        <v>03.;27.;30.</v>
      </c>
      <c r="J297" s="20" t="str">
        <f>'[25]Nodarbību saraksts'!J14</f>
        <v>06.;13.;27.</v>
      </c>
      <c r="K297" s="20" t="str">
        <f>'[25]Nodarbību saraksts'!K14</f>
        <v>03.;10.;17.;24.</v>
      </c>
      <c r="L297" s="20" t="str">
        <f>'[25]Nodarbību saraksts'!L14</f>
        <v>01.;08.;15.</v>
      </c>
      <c r="M297" s="26" t="str">
        <f>'[25]Nodarbību saraksts'!M14</f>
        <v>12.;19.;26.</v>
      </c>
      <c r="N297" s="26" t="str">
        <f>'[25]Nodarbību saraksts'!N14</f>
        <v>02.;09.;16.;23.</v>
      </c>
      <c r="O297" s="26" t="str">
        <f>'[25]Nodarbību saraksts'!O14</f>
        <v>02.;09.;23</v>
      </c>
      <c r="P297" s="26" t="str">
        <f>'[25]Nodarbību saraksts'!P14</f>
        <v>06.;13.;20.;27.</v>
      </c>
      <c r="Q297" s="26" t="str">
        <f>'[25]Nodarbību saraksts'!Q14</f>
        <v>11.;18.;25.</v>
      </c>
      <c r="R297" s="26" t="str">
        <f>'[25]Nodarbību saraksts'!R14</f>
        <v>17.NOV, 15.DEC, 16.FEB,  23.MAR, 20.APR, 18.MAY plkst. 17:05-18:40</v>
      </c>
      <c r="S297" s="27">
        <f>'[25]Nodarbību saraksts'!S14</f>
        <v>0.64583333333333337</v>
      </c>
      <c r="T297" s="27">
        <f>'[25]Nodarbību saraksts'!T14</f>
        <v>0.71180555555555547</v>
      </c>
    </row>
    <row r="298" spans="1:20" ht="30" x14ac:dyDescent="0.25">
      <c r="A298" s="2" t="s">
        <v>22</v>
      </c>
      <c r="B298" s="38"/>
      <c r="C298" s="38"/>
      <c r="D298" s="26" t="str">
        <f>'[25]Nodarbību saraksts'!D15</f>
        <v>1.1.</v>
      </c>
      <c r="E298" s="26">
        <f>'[25]Nodarbību saraksts'!E15</f>
        <v>0</v>
      </c>
      <c r="F298" s="26" t="str">
        <f>'[25]Nodarbību saraksts'!F15</f>
        <v>Engure</v>
      </c>
      <c r="G298" s="26" t="str">
        <f>'[25]Nodarbību saraksts'!G15</f>
        <v>Skolas iela 7, Engure, Tukuma nov.</v>
      </c>
      <c r="H298" s="28">
        <f>'[25]Nodarbību saraksts'!H15</f>
        <v>10</v>
      </c>
      <c r="I298" s="20" t="str">
        <f>'[25]Nodarbību saraksts'!I15</f>
        <v>06.;17.;28.</v>
      </c>
      <c r="J298" s="20" t="str">
        <f>'[25]Nodarbību saraksts'!J15</f>
        <v>05.;12.;26.</v>
      </c>
      <c r="K298" s="20" t="str">
        <f>'[25]Nodarbību saraksts'!K15</f>
        <v>04.;11.;23.;30.</v>
      </c>
      <c r="L298" s="20" t="str">
        <f>'[25]Nodarbību saraksts'!L15</f>
        <v>07.;14.;21.</v>
      </c>
      <c r="M298" s="26" t="str">
        <f>'[25]Nodarbību saraksts'!M15</f>
        <v>11.;18.;25.</v>
      </c>
      <c r="N298" s="26" t="str">
        <f>'[25]Nodarbību saraksts'!N15</f>
        <v>01.;08.;15.;22.</v>
      </c>
      <c r="O298" s="26" t="str">
        <f>'[25]Nodarbību saraksts'!O15</f>
        <v>01.;08.;22</v>
      </c>
      <c r="P298" s="26" t="str">
        <f>'[25]Nodarbību saraksts'!P15</f>
        <v>05.;12.;19.;26.</v>
      </c>
      <c r="Q298" s="26" t="str">
        <f>'[25]Nodarbību saraksts'!Q15</f>
        <v>03.;10.;17</v>
      </c>
      <c r="R298" s="26" t="str">
        <f>'[25]Nodarbību saraksts'!R15</f>
        <v>Stundas tiek dalītas starp grupām (skolas autobuss)</v>
      </c>
      <c r="S298" s="27">
        <f>'[25]Nodarbību saraksts'!S15</f>
        <v>0.58680555555555558</v>
      </c>
      <c r="T298" s="27">
        <f>'[25]Nodarbību saraksts'!T15</f>
        <v>0.65625</v>
      </c>
    </row>
    <row r="299" spans="1:20" ht="30" x14ac:dyDescent="0.25">
      <c r="A299" s="2" t="s">
        <v>23</v>
      </c>
      <c r="B299" s="38"/>
      <c r="C299" s="38"/>
      <c r="D299" s="26" t="str">
        <f>'[25]Nodarbību saraksts'!D16</f>
        <v>3.5.</v>
      </c>
      <c r="E299" s="26">
        <f>'[25]Nodarbību saraksts'!E16</f>
        <v>0</v>
      </c>
      <c r="F299" s="26" t="str">
        <f>'[25]Nodarbību saraksts'!F16</f>
        <v>Engure</v>
      </c>
      <c r="G299" s="26" t="str">
        <f>'[25]Nodarbību saraksts'!G16</f>
        <v>Skolas iela 7, Engure, Tukuma nov.</v>
      </c>
      <c r="H299" s="26">
        <f>'[25]Nodarbību saraksts'!H16</f>
        <v>15</v>
      </c>
      <c r="I299" s="20" t="str">
        <f>'[25]Nodarbību saraksts'!I16</f>
        <v>06.;17.;28.</v>
      </c>
      <c r="J299" s="20" t="str">
        <f>'[25]Nodarbību saraksts'!J16</f>
        <v>07.;14.;28.</v>
      </c>
      <c r="K299" s="20" t="str">
        <f>'[25]Nodarbību saraksts'!K16</f>
        <v>04.;11.;23.;30.</v>
      </c>
      <c r="L299" s="20" t="str">
        <f>'[25]Nodarbību saraksts'!L16</f>
        <v>02.;09.;16.</v>
      </c>
      <c r="M299" s="26" t="str">
        <f>'[25]Nodarbību saraksts'!M16</f>
        <v>13.;20.;27.</v>
      </c>
      <c r="N299" s="26" t="str">
        <f>'[25]Nodarbību saraksts'!N16</f>
        <v>03.;10.;17.;24.</v>
      </c>
      <c r="O299" s="26" t="str">
        <f>'[25]Nodarbību saraksts'!O16</f>
        <v>03.;10.;24</v>
      </c>
      <c r="P299" s="26" t="str">
        <f>'[25]Nodarbību saraksts'!P16</f>
        <v>07.;14.;21.;28.</v>
      </c>
      <c r="Q299" s="26" t="str">
        <f>'[25]Nodarbību saraksts'!Q16</f>
        <v>05.;12.;19</v>
      </c>
      <c r="R299" s="26" t="str">
        <f>'[25]Nodarbību saraksts'!R16</f>
        <v>Stundas tiek dalītas starp grupām (skolas autobuss)</v>
      </c>
      <c r="S299" s="27">
        <f>'[25]Nodarbību saraksts'!S16</f>
        <v>0.58680555555555558</v>
      </c>
      <c r="T299" s="27">
        <f>'[25]Nodarbību saraksts'!T16</f>
        <v>0.65625</v>
      </c>
    </row>
    <row r="300" spans="1:20" ht="30" customHeight="1" x14ac:dyDescent="0.25">
      <c r="A300" s="2" t="s">
        <v>24</v>
      </c>
      <c r="B300" s="38"/>
      <c r="C300" s="38"/>
      <c r="D300" s="20" t="str">
        <f>'[25]Nodarbību saraksts'!D17</f>
        <v>VAM 1.MG</v>
      </c>
      <c r="E300" s="20">
        <f>'[25]Nodarbību saraksts'!E17</f>
        <v>0</v>
      </c>
      <c r="F300" s="20" t="str">
        <f>'[25]Nodarbību saraksts'!F17</f>
        <v>Engures vidusskola</v>
      </c>
      <c r="G300" s="20" t="str">
        <f>'[25]Nodarbību saraksts'!G17</f>
        <v>Skolas iela 7, Engure, Tukuma nov.</v>
      </c>
      <c r="H300" s="20">
        <f>'[25]Nodarbību saraksts'!H17</f>
        <v>10</v>
      </c>
      <c r="I300" s="20" t="str">
        <f>'[25]Nodarbību saraksts'!I17</f>
        <v>15.</v>
      </c>
      <c r="J300" s="20" t="str">
        <f>'[25]Nodarbību saraksts'!J17</f>
        <v>13.</v>
      </c>
      <c r="K300" s="20" t="str">
        <f>'[25]Nodarbību saraksts'!K17</f>
        <v>17.</v>
      </c>
      <c r="L300" s="20" t="str">
        <f>'[25]Nodarbību saraksts'!L17</f>
        <v>15.</v>
      </c>
      <c r="M300" s="20">
        <f>'[25]Nodarbību saraksts'!M17</f>
        <v>19</v>
      </c>
      <c r="N300" s="20" t="str">
        <f>'[25]Nodarbību saraksts'!N17</f>
        <v>16.</v>
      </c>
      <c r="O300" s="20" t="str">
        <f>'[25]Nodarbību saraksts'!O17</f>
        <v>23.</v>
      </c>
      <c r="P300" s="20" t="str">
        <f>'[25]Nodarbību saraksts'!P17</f>
        <v>20.</v>
      </c>
      <c r="Q300" s="20" t="str">
        <f>'[25]Nodarbību saraksts'!Q17</f>
        <v>18.</v>
      </c>
      <c r="R300" s="20">
        <f>'[25]Nodarbību saraksts'!R17</f>
        <v>0</v>
      </c>
      <c r="S300" s="21">
        <f>'[25]Nodarbību saraksts'!S17</f>
        <v>0</v>
      </c>
      <c r="T300" s="21">
        <f>'[25]Nodarbību saraksts'!T17</f>
        <v>0</v>
      </c>
    </row>
    <row r="301" spans="1:20" ht="30" customHeight="1" x14ac:dyDescent="0.25">
      <c r="A301" s="2" t="s">
        <v>25</v>
      </c>
      <c r="B301" s="38"/>
      <c r="C301" s="38"/>
      <c r="D301" s="20" t="str">
        <f>'[25]Nodarbību saraksts'!D18</f>
        <v>VAM 1.MG</v>
      </c>
      <c r="E301" s="20">
        <f>'[25]Nodarbību saraksts'!E18</f>
        <v>0</v>
      </c>
      <c r="F301" s="20" t="str">
        <f>'[25]Nodarbību saraksts'!F18</f>
        <v>Zemgales vidusskola</v>
      </c>
      <c r="G301" s="20" t="str">
        <f>'[25]Nodarbību saraksts'!G18</f>
        <v>Sporta iela, Slampe, Tukuma nov.</v>
      </c>
      <c r="H301" s="20">
        <f>'[25]Nodarbību saraksts'!H18</f>
        <v>9</v>
      </c>
      <c r="I301" s="20" t="str">
        <f>'[25]Nodarbību saraksts'!I18</f>
        <v>13.</v>
      </c>
      <c r="J301" s="20" t="str">
        <f>'[25]Nodarbību saraksts'!J18</f>
        <v>04.</v>
      </c>
      <c r="K301" s="20" t="str">
        <f>'[25]Nodarbību saraksts'!K18</f>
        <v>08.</v>
      </c>
      <c r="L301" s="20" t="str">
        <f>'[25]Nodarbību saraksts'!L18</f>
        <v>06.</v>
      </c>
      <c r="M301" s="20">
        <f>'[25]Nodarbību saraksts'!M18</f>
        <v>10</v>
      </c>
      <c r="N301" s="20" t="str">
        <f>'[25]Nodarbību saraksts'!N18</f>
        <v>07.</v>
      </c>
      <c r="O301" s="20" t="str">
        <f>'[25]Nodarbību saraksts'!O18</f>
        <v>07.</v>
      </c>
      <c r="P301" s="20" t="str">
        <f>'[25]Nodarbību saraksts'!P18</f>
        <v>04.</v>
      </c>
      <c r="Q301" s="20" t="str">
        <f>'[25]Nodarbību saraksts'!Q18</f>
        <v>09.</v>
      </c>
      <c r="R301" s="20">
        <f>'[25]Nodarbību saraksts'!R18</f>
        <v>0</v>
      </c>
      <c r="S301" s="21">
        <f>'[25]Nodarbību saraksts'!S18</f>
        <v>0</v>
      </c>
      <c r="T301" s="21">
        <f>'[25]Nodarbību saraksts'!T18</f>
        <v>0</v>
      </c>
    </row>
    <row r="302" spans="1:20" ht="30" customHeight="1" x14ac:dyDescent="0.25">
      <c r="A302" s="2" t="s">
        <v>26</v>
      </c>
      <c r="B302" s="38"/>
      <c r="C302" s="38"/>
      <c r="D302" s="20" t="str">
        <f>'[25]Nodarbību saraksts'!D19</f>
        <v>VAM 2.MG</v>
      </c>
      <c r="E302" s="20">
        <f>'[25]Nodarbību saraksts'!E19</f>
        <v>0</v>
      </c>
      <c r="F302" s="20" t="str">
        <f>'[25]Nodarbību saraksts'!F19</f>
        <v>Zemgales vidusskola</v>
      </c>
      <c r="G302" s="20" t="str">
        <f>'[25]Nodarbību saraksts'!G19</f>
        <v>Sporta iela, Slampe, Tukuma nov.</v>
      </c>
      <c r="H302" s="20">
        <f>'[25]Nodarbību saraksts'!H19</f>
        <v>10</v>
      </c>
      <c r="I302" s="20" t="str">
        <f>'[25]Nodarbību saraksts'!I19</f>
        <v>20.</v>
      </c>
      <c r="J302" s="20" t="str">
        <f>'[25]Nodarbību saraksts'!J19</f>
        <v>11.</v>
      </c>
      <c r="K302" s="20" t="str">
        <f>'[25]Nodarbību saraksts'!K19</f>
        <v>15.</v>
      </c>
      <c r="L302" s="20" t="str">
        <f>'[25]Nodarbību saraksts'!L19</f>
        <v>13.</v>
      </c>
      <c r="M302" s="20">
        <f>'[25]Nodarbību saraksts'!M19</f>
        <v>17</v>
      </c>
      <c r="N302" s="20" t="str">
        <f>'[25]Nodarbību saraksts'!N19</f>
        <v>14.</v>
      </c>
      <c r="O302" s="20" t="str">
        <f>'[25]Nodarbību saraksts'!O19</f>
        <v>21.</v>
      </c>
      <c r="P302" s="20" t="str">
        <f>'[25]Nodarbību saraksts'!P19</f>
        <v>11.</v>
      </c>
      <c r="Q302" s="20" t="str">
        <f>'[25]Nodarbību saraksts'!Q19</f>
        <v>16.</v>
      </c>
      <c r="R302" s="20">
        <f>'[25]Nodarbību saraksts'!R19</f>
        <v>0</v>
      </c>
      <c r="S302" s="21">
        <f>'[25]Nodarbību saraksts'!S19</f>
        <v>0</v>
      </c>
      <c r="T302" s="21">
        <f>'[25]Nodarbību saraksts'!T19</f>
        <v>0</v>
      </c>
    </row>
    <row r="303" spans="1:20" ht="30" customHeight="1" x14ac:dyDescent="0.25">
      <c r="A303" s="2" t="s">
        <v>27</v>
      </c>
      <c r="B303" s="38"/>
      <c r="C303" s="38"/>
      <c r="D303" s="20" t="str">
        <f>'[25]Nodarbību saraksts'!D20</f>
        <v>VAM 1.MG</v>
      </c>
      <c r="E303" s="20">
        <f>'[25]Nodarbību saraksts'!E20</f>
        <v>0</v>
      </c>
      <c r="F303" s="20" t="str">
        <f>'[25]Nodarbību saraksts'!F20</f>
        <v>Jelgavas amatu vidusskola</v>
      </c>
      <c r="G303" s="20" t="str">
        <f>'[25]Nodarbību saraksts'!G20</f>
        <v xml:space="preserve">Akadēmijas iela 25, Jelgava </v>
      </c>
      <c r="H303" s="20">
        <f>'[25]Nodarbību saraksts'!H20</f>
        <v>14</v>
      </c>
      <c r="I303" s="20" t="str">
        <f>'[25]Nodarbību saraksts'!I20</f>
        <v>27.</v>
      </c>
      <c r="J303" s="20" t="str">
        <f>'[25]Nodarbību saraksts'!J20</f>
        <v>25.</v>
      </c>
      <c r="K303" s="20" t="str">
        <f>'[25]Nodarbību saraksts'!K20</f>
        <v>29.</v>
      </c>
      <c r="L303" s="20" t="str">
        <f>'[25]Nodarbību saraksts'!L20</f>
        <v>20.</v>
      </c>
      <c r="M303" s="20">
        <f>'[25]Nodarbību saraksts'!M20</f>
        <v>24</v>
      </c>
      <c r="N303" s="20" t="str">
        <f>'[25]Nodarbību saraksts'!N20</f>
        <v>21.</v>
      </c>
      <c r="O303" s="20" t="str">
        <f>'[25]Nodarbību saraksts'!O20</f>
        <v>28.</v>
      </c>
      <c r="P303" s="20" t="str">
        <f>'[25]Nodarbību saraksts'!P20</f>
        <v>25.</v>
      </c>
      <c r="Q303" s="20" t="str">
        <f>'[25]Nodarbību saraksts'!Q20</f>
        <v>23.</v>
      </c>
      <c r="R303" s="20">
        <f>'[25]Nodarbību saraksts'!R20</f>
        <v>0</v>
      </c>
      <c r="S303" s="21">
        <f>'[25]Nodarbību saraksts'!S20</f>
        <v>0</v>
      </c>
      <c r="T303" s="21">
        <f>'[25]Nodarbību saraksts'!T20</f>
        <v>0</v>
      </c>
    </row>
    <row r="304" spans="1:20" ht="30" customHeight="1" x14ac:dyDescent="0.25">
      <c r="A304" s="2" t="s">
        <v>28</v>
      </c>
      <c r="B304" s="38"/>
      <c r="C304" s="38"/>
      <c r="D304" s="20">
        <f>'[25]Nodarbību saraksts'!D21</f>
        <v>0</v>
      </c>
      <c r="E304" s="20">
        <f>'[25]Nodarbību saraksts'!E21</f>
        <v>0</v>
      </c>
      <c r="F304" s="20">
        <f>'[25]Nodarbību saraksts'!F21</f>
        <v>0</v>
      </c>
      <c r="G304" s="20">
        <f>'[25]Nodarbību saraksts'!G21</f>
        <v>0</v>
      </c>
      <c r="H304" s="20">
        <f>'[25]Nodarbību saraksts'!H21</f>
        <v>0</v>
      </c>
      <c r="I304" s="20">
        <f>'[25]Nodarbību saraksts'!I21</f>
        <v>0</v>
      </c>
      <c r="J304" s="20">
        <f>'[25]Nodarbību saraksts'!J21</f>
        <v>0</v>
      </c>
      <c r="K304" s="20">
        <f>'[25]Nodarbību saraksts'!K21</f>
        <v>0</v>
      </c>
      <c r="L304" s="20">
        <f>'[25]Nodarbību saraksts'!L21</f>
        <v>0</v>
      </c>
      <c r="M304" s="20">
        <f>'[25]Nodarbību saraksts'!M21</f>
        <v>0</v>
      </c>
      <c r="N304" s="20">
        <f>'[25]Nodarbību saraksts'!N21</f>
        <v>0</v>
      </c>
      <c r="O304" s="20">
        <f>'[25]Nodarbību saraksts'!O21</f>
        <v>0</v>
      </c>
      <c r="P304" s="20">
        <f>'[25]Nodarbību saraksts'!P21</f>
        <v>0</v>
      </c>
      <c r="Q304" s="20">
        <f>'[25]Nodarbību saraksts'!Q21</f>
        <v>0</v>
      </c>
      <c r="R304" s="20">
        <f>'[25]Nodarbību saraksts'!R21</f>
        <v>0</v>
      </c>
      <c r="S304" s="21">
        <f>'[25]Nodarbību saraksts'!S21</f>
        <v>0</v>
      </c>
      <c r="T304" s="21">
        <f>'[25]Nodarbību saraksts'!T21</f>
        <v>0</v>
      </c>
    </row>
    <row r="305" spans="1:20" ht="30" customHeight="1" x14ac:dyDescent="0.25">
      <c r="A305" s="2" t="s">
        <v>29</v>
      </c>
      <c r="B305" s="39"/>
      <c r="C305" s="39"/>
      <c r="D305" s="20">
        <f>'[25]Nodarbību saraksts'!D22</f>
        <v>0</v>
      </c>
      <c r="E305" s="20">
        <f>'[25]Nodarbību saraksts'!E22</f>
        <v>0</v>
      </c>
      <c r="F305" s="20">
        <f>'[25]Nodarbību saraksts'!F22</f>
        <v>0</v>
      </c>
      <c r="G305" s="20">
        <f>'[25]Nodarbību saraksts'!G22</f>
        <v>0</v>
      </c>
      <c r="H305" s="20">
        <f>'[25]Nodarbību saraksts'!H22</f>
        <v>0</v>
      </c>
      <c r="I305" s="20">
        <f>'[25]Nodarbību saraksts'!I22</f>
        <v>0</v>
      </c>
      <c r="J305" s="20">
        <f>'[25]Nodarbību saraksts'!J22</f>
        <v>0</v>
      </c>
      <c r="K305" s="20">
        <f>'[25]Nodarbību saraksts'!K22</f>
        <v>0</v>
      </c>
      <c r="L305" s="20">
        <f>'[25]Nodarbību saraksts'!L22</f>
        <v>0</v>
      </c>
      <c r="M305" s="20">
        <f>'[25]Nodarbību saraksts'!M22</f>
        <v>0</v>
      </c>
      <c r="N305" s="20">
        <f>'[25]Nodarbību saraksts'!N22</f>
        <v>0</v>
      </c>
      <c r="O305" s="20">
        <f>'[25]Nodarbību saraksts'!O22</f>
        <v>0</v>
      </c>
      <c r="P305" s="20">
        <f>'[25]Nodarbību saraksts'!P22</f>
        <v>0</v>
      </c>
      <c r="Q305" s="20">
        <f>'[25]Nodarbību saraksts'!Q22</f>
        <v>0</v>
      </c>
      <c r="R305" s="20">
        <f>'[25]Nodarbību saraksts'!R22</f>
        <v>0</v>
      </c>
      <c r="S305" s="21">
        <f>'[25]Nodarbību saraksts'!S22</f>
        <v>0</v>
      </c>
      <c r="T305" s="21">
        <f>'[25]Nodarbību saraksts'!T22</f>
        <v>0</v>
      </c>
    </row>
    <row r="306" spans="1:20" x14ac:dyDescent="0.25">
      <c r="A306" s="3"/>
      <c r="B306" s="22"/>
      <c r="C306" s="22"/>
      <c r="D306" s="22"/>
      <c r="E306" s="22"/>
      <c r="F306" s="22"/>
      <c r="G306" s="22"/>
      <c r="H306" s="23">
        <f t="shared" ref="H306" si="21">SUM(H296:H305)</f>
        <v>107</v>
      </c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</row>
    <row r="307" spans="1:20" x14ac:dyDescent="0.25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</row>
    <row r="308" spans="1:20" x14ac:dyDescent="0.25">
      <c r="A308" s="2" t="s">
        <v>20</v>
      </c>
      <c r="B308" s="37" t="str">
        <f>'[26]Nodarbību saraksts'!$B$13</f>
        <v>Anastasija Strogonova</v>
      </c>
      <c r="C308" s="37">
        <f>'[26]Nodarbību saraksts'!$C$13</f>
        <v>25284543</v>
      </c>
      <c r="D308" s="26" t="str">
        <f>'[26]Nodarbību saraksts'!D13</f>
        <v>2.3.</v>
      </c>
      <c r="E308" s="26">
        <f>'[26]Nodarbību saraksts'!E13</f>
        <v>0</v>
      </c>
      <c r="F308" s="26" t="str">
        <f>'[26]Nodarbību saraksts'!F13</f>
        <v>Kalnciema vidusskola</v>
      </c>
      <c r="G308" s="26" t="str">
        <f>'[26]Nodarbību saraksts'!G13</f>
        <v xml:space="preserve"> Kalnciema vsk., Valgundes pag, Jelgavas nov</v>
      </c>
      <c r="H308" s="28">
        <f>'[26]Nodarbību saraksts'!H13</f>
        <v>11</v>
      </c>
      <c r="I308" s="20">
        <f>'[26]Nodarbību saraksts'!I13</f>
        <v>0</v>
      </c>
      <c r="J308" s="20">
        <f>'[26]Nodarbību saraksts'!J13</f>
        <v>0</v>
      </c>
      <c r="K308" s="20">
        <f>'[26]Nodarbību saraksts'!K13</f>
        <v>0</v>
      </c>
      <c r="L308" s="20">
        <f>'[26]Nodarbību saraksts'!L13</f>
        <v>0</v>
      </c>
      <c r="M308" s="26">
        <f>'[26]Nodarbību saraksts'!M13</f>
        <v>0</v>
      </c>
      <c r="N308" s="26" t="str">
        <f>'[26]Nodarbību saraksts'!N13</f>
        <v>02.;09.;16.;23.;</v>
      </c>
      <c r="O308" s="26" t="str">
        <f>'[26]Nodarbību saraksts'!O13</f>
        <v>02.;09.;23.</v>
      </c>
      <c r="P308" s="26" t="str">
        <f>'[26]Nodarbību saraksts'!P13</f>
        <v>06.;13.;20.;27.;</v>
      </c>
      <c r="Q308" s="26" t="str">
        <f>'[26]Nodarbību saraksts'!Q13</f>
        <v>04.;11.;18.</v>
      </c>
      <c r="R308" s="26">
        <f>'[26]Nodarbību saraksts'!R13</f>
        <v>0</v>
      </c>
      <c r="S308" s="27">
        <f>'[26]Nodarbību saraksts'!S13</f>
        <v>0.54166666666666663</v>
      </c>
      <c r="T308" s="27">
        <f>'[26]Nodarbību saraksts'!T13</f>
        <v>0.625</v>
      </c>
    </row>
    <row r="309" spans="1:20" ht="30" customHeight="1" x14ac:dyDescent="0.25">
      <c r="A309" s="2" t="s">
        <v>21</v>
      </c>
      <c r="B309" s="38"/>
      <c r="C309" s="38"/>
      <c r="D309" s="26" t="str">
        <f>'[26]Nodarbību saraksts'!D14</f>
        <v>1.1.</v>
      </c>
      <c r="E309" s="26" t="str">
        <f>'[26]Nodarbību saraksts'!E14</f>
        <v>1.grupa</v>
      </c>
      <c r="F309" s="26" t="str">
        <f>'[26]Nodarbību saraksts'!F14</f>
        <v>Jelgavas 4. vidusskola</v>
      </c>
      <c r="G309" s="26" t="str">
        <f>'[26]Nodarbību saraksts'!G14</f>
        <v>Akmeņu iela 1, Jelgava</v>
      </c>
      <c r="H309" s="26">
        <f>'[26]Nodarbību saraksts'!H14</f>
        <v>19</v>
      </c>
      <c r="I309" s="20">
        <f>'[26]Nodarbību saraksts'!I14</f>
        <v>0</v>
      </c>
      <c r="J309" s="20">
        <f>'[26]Nodarbību saraksts'!J14</f>
        <v>0</v>
      </c>
      <c r="K309" s="20">
        <f>'[26]Nodarbību saraksts'!K14</f>
        <v>0</v>
      </c>
      <c r="L309" s="20">
        <f>'[26]Nodarbību saraksts'!L14</f>
        <v>0</v>
      </c>
      <c r="M309" s="26">
        <f>'[26]Nodarbību saraksts'!M14</f>
        <v>0</v>
      </c>
      <c r="N309" s="26" t="str">
        <f>'[26]Nodarbību saraksts'!N14</f>
        <v>02.;09.;16.;23.;</v>
      </c>
      <c r="O309" s="26" t="str">
        <f>'[26]Nodarbību saraksts'!O14</f>
        <v>01.;08.;22.</v>
      </c>
      <c r="P309" s="26" t="str">
        <f>'[26]Nodarbību saraksts'!P14</f>
        <v>06.;13.;20.;27.;</v>
      </c>
      <c r="Q309" s="26" t="str">
        <f>'[26]Nodarbību saraksts'!Q14</f>
        <v>04.;11.;18.;</v>
      </c>
      <c r="R309" s="26">
        <f>'[26]Nodarbību saraksts'!R14</f>
        <v>0</v>
      </c>
      <c r="S309" s="27">
        <f>'[26]Nodarbību saraksts'!S14</f>
        <v>0.625</v>
      </c>
      <c r="T309" s="27">
        <f>'[26]Nodarbību saraksts'!T14</f>
        <v>0.70833333333333337</v>
      </c>
    </row>
    <row r="310" spans="1:20" ht="30" customHeight="1" x14ac:dyDescent="0.25">
      <c r="A310" s="2" t="s">
        <v>22</v>
      </c>
      <c r="B310" s="38"/>
      <c r="C310" s="38"/>
      <c r="D310" s="20" t="str">
        <f>'[26]Nodarbību saraksts'!D15</f>
        <v>VAM 1.MG</v>
      </c>
      <c r="E310" s="20">
        <f>'[26]Nodarbību saraksts'!E15</f>
        <v>0</v>
      </c>
      <c r="F310" s="20" t="str">
        <f>'[26]Nodarbību saraksts'!F15</f>
        <v>Jelgavas 4. vidusskola</v>
      </c>
      <c r="G310" s="20" t="str">
        <f>'[26]Nodarbību saraksts'!G15</f>
        <v>Akmeņu iela 1, Jelgava</v>
      </c>
      <c r="H310" s="20">
        <f>'[26]Nodarbību saraksts'!H15</f>
        <v>14</v>
      </c>
      <c r="I310" s="20">
        <f>'[26]Nodarbību saraksts'!I15</f>
        <v>0</v>
      </c>
      <c r="J310" s="20">
        <f>'[26]Nodarbību saraksts'!J15</f>
        <v>0</v>
      </c>
      <c r="K310" s="20">
        <f>'[26]Nodarbību saraksts'!K15</f>
        <v>0</v>
      </c>
      <c r="L310" s="20">
        <f>'[26]Nodarbību saraksts'!L15</f>
        <v>0</v>
      </c>
      <c r="M310" s="20" t="str">
        <f>'[26]Nodarbību saraksts'!M15</f>
        <v>20.:</v>
      </c>
      <c r="N310" s="20" t="str">
        <f>'[26]Nodarbību saraksts'!N15</f>
        <v>21.:</v>
      </c>
      <c r="O310" s="20" t="str">
        <f>'[26]Nodarbību saraksts'!O15</f>
        <v>21.;</v>
      </c>
      <c r="P310" s="20" t="str">
        <f>'[26]Nodarbību saraksts'!P15</f>
        <v>25.;</v>
      </c>
      <c r="Q310" s="20" t="str">
        <f>'[26]Nodarbību saraksts'!Q15</f>
        <v>23.;</v>
      </c>
      <c r="R310" s="20">
        <f>'[26]Nodarbību saraksts'!R15</f>
        <v>0</v>
      </c>
      <c r="S310" s="21">
        <f>'[26]Nodarbību saraksts'!S15</f>
        <v>0.34027777777777773</v>
      </c>
      <c r="T310" s="21">
        <f>'[26]Nodarbību saraksts'!T15</f>
        <v>0.625</v>
      </c>
    </row>
    <row r="311" spans="1:20" ht="30" customHeight="1" x14ac:dyDescent="0.25">
      <c r="A311" s="2" t="s">
        <v>23</v>
      </c>
      <c r="B311" s="38"/>
      <c r="C311" s="38"/>
      <c r="D311" s="20" t="str">
        <f>'[26]Nodarbību saraksts'!D16</f>
        <v>VAM 1.MG</v>
      </c>
      <c r="E311" s="20">
        <f>'[26]Nodarbību saraksts'!E16</f>
        <v>0</v>
      </c>
      <c r="F311" s="20" t="str">
        <f>'[26]Nodarbību saraksts'!F16</f>
        <v>Jelgavas 4. vidusskola</v>
      </c>
      <c r="G311" s="20" t="str">
        <f>'[26]Nodarbību saraksts'!G16</f>
        <v>Akmeņu iela 1, Jelgava</v>
      </c>
      <c r="H311" s="20">
        <f>'[26]Nodarbību saraksts'!H16</f>
        <v>17</v>
      </c>
      <c r="I311" s="20">
        <f>'[26]Nodarbību saraksts'!I16</f>
        <v>0</v>
      </c>
      <c r="J311" s="20">
        <f>'[26]Nodarbību saraksts'!J16</f>
        <v>0</v>
      </c>
      <c r="K311" s="20">
        <f>'[26]Nodarbību saraksts'!K16</f>
        <v>0</v>
      </c>
      <c r="L311" s="20">
        <f>'[26]Nodarbību saraksts'!L16</f>
        <v>0</v>
      </c>
      <c r="M311" s="20" t="str">
        <f>'[26]Nodarbību saraksts'!M16</f>
        <v>17.:</v>
      </c>
      <c r="N311" s="20" t="str">
        <f>'[26]Nodarbību saraksts'!N16</f>
        <v>17.:</v>
      </c>
      <c r="O311" s="20" t="str">
        <f>'[26]Nodarbību saraksts'!O16</f>
        <v>10.;</v>
      </c>
      <c r="P311" s="20" t="str">
        <f>'[26]Nodarbību saraksts'!P16</f>
        <v>21.;</v>
      </c>
      <c r="Q311" s="20" t="str">
        <f>'[26]Nodarbību saraksts'!Q16</f>
        <v>19.;</v>
      </c>
      <c r="R311" s="20">
        <f>'[26]Nodarbību saraksts'!R16</f>
        <v>0</v>
      </c>
      <c r="S311" s="21">
        <f>'[26]Nodarbību saraksts'!S16</f>
        <v>0.34027777777777773</v>
      </c>
      <c r="T311" s="21">
        <f>'[26]Nodarbību saraksts'!T16</f>
        <v>0.625</v>
      </c>
    </row>
    <row r="312" spans="1:20" ht="30" x14ac:dyDescent="0.25">
      <c r="A312" s="2" t="s">
        <v>24</v>
      </c>
      <c r="B312" s="38"/>
      <c r="C312" s="38"/>
      <c r="D312" s="20" t="str">
        <f>'[26]Nodarbību saraksts'!D17</f>
        <v>VAM 1.MG</v>
      </c>
      <c r="E312" s="20">
        <f>'[26]Nodarbību saraksts'!E17</f>
        <v>0</v>
      </c>
      <c r="F312" s="20" t="str">
        <f>'[26]Nodarbību saraksts'!F17</f>
        <v>Kalnciema vidusskola</v>
      </c>
      <c r="G312" s="20" t="str">
        <f>'[26]Nodarbību saraksts'!G17</f>
        <v xml:space="preserve"> Kalnciema vsk., Valgundes pag, Jelgavas nov</v>
      </c>
      <c r="H312" s="20">
        <f>'[26]Nodarbību saraksts'!H17</f>
        <v>12</v>
      </c>
      <c r="I312" s="20">
        <f>'[26]Nodarbību saraksts'!I17</f>
        <v>0</v>
      </c>
      <c r="J312" s="20">
        <f>'[26]Nodarbību saraksts'!J17</f>
        <v>0</v>
      </c>
      <c r="K312" s="20">
        <f>'[26]Nodarbību saraksts'!K17</f>
        <v>0</v>
      </c>
      <c r="L312" s="20">
        <f>'[26]Nodarbību saraksts'!L17</f>
        <v>0</v>
      </c>
      <c r="M312" s="20" t="str">
        <f>'[26]Nodarbību saraksts'!M17</f>
        <v>26.;</v>
      </c>
      <c r="N312" s="20" t="str">
        <f>'[26]Nodarbību saraksts'!N17</f>
        <v>09.;</v>
      </c>
      <c r="O312" s="20" t="str">
        <f>'[26]Nodarbību saraksts'!O17</f>
        <v>09.;</v>
      </c>
      <c r="P312" s="20" t="str">
        <f>'[26]Nodarbību saraksts'!P17</f>
        <v>13.;</v>
      </c>
      <c r="Q312" s="20" t="str">
        <f>'[26]Nodarbību saraksts'!Q17</f>
        <v>11.;</v>
      </c>
      <c r="R312" s="20" t="str">
        <f>'[26]Nodarbību saraksts'!R17</f>
        <v>Nodarbības notiek 4x mēnesī, pēc skolas noteiktā laikā - trešdienās</v>
      </c>
      <c r="S312" s="21">
        <f>'[26]Nodarbību saraksts'!S17</f>
        <v>0.52777777777777779</v>
      </c>
      <c r="T312" s="21">
        <f>'[26]Nodarbību saraksts'!T17</f>
        <v>0.59027777777777779</v>
      </c>
    </row>
    <row r="313" spans="1:20" ht="30" x14ac:dyDescent="0.25">
      <c r="A313" s="2" t="s">
        <v>25</v>
      </c>
      <c r="B313" s="38"/>
      <c r="C313" s="38"/>
      <c r="D313" s="20" t="str">
        <f>'[26]Nodarbību saraksts'!D18</f>
        <v>VAM 2.MG</v>
      </c>
      <c r="E313" s="20">
        <f>'[26]Nodarbību saraksts'!E18</f>
        <v>0</v>
      </c>
      <c r="F313" s="20" t="str">
        <f>'[26]Nodarbību saraksts'!F18</f>
        <v>Kalnciema vidusskola</v>
      </c>
      <c r="G313" s="20" t="str">
        <f>'[26]Nodarbību saraksts'!G18</f>
        <v xml:space="preserve"> Kalnciema vsk., Valgundes pag, Jelgavas nov</v>
      </c>
      <c r="H313" s="20">
        <f>'[26]Nodarbību saraksts'!H18</f>
        <v>12</v>
      </c>
      <c r="I313" s="20">
        <f>'[26]Nodarbību saraksts'!I18</f>
        <v>0</v>
      </c>
      <c r="J313" s="20">
        <f>'[26]Nodarbību saraksts'!J18</f>
        <v>0</v>
      </c>
      <c r="K313" s="20">
        <f>'[26]Nodarbību saraksts'!K18</f>
        <v>0</v>
      </c>
      <c r="L313" s="20">
        <f>'[26]Nodarbību saraksts'!L18</f>
        <v>0</v>
      </c>
      <c r="M313" s="20" t="str">
        <f>'[26]Nodarbību saraksts'!M18</f>
        <v>19.;</v>
      </c>
      <c r="N313" s="20" t="str">
        <f>'[26]Nodarbību saraksts'!N18</f>
        <v>02.;</v>
      </c>
      <c r="O313" s="20" t="str">
        <f>'[26]Nodarbību saraksts'!O18</f>
        <v>02.;</v>
      </c>
      <c r="P313" s="20" t="str">
        <f>'[26]Nodarbību saraksts'!P18</f>
        <v>06.;</v>
      </c>
      <c r="Q313" s="20" t="str">
        <f>'[26]Nodarbību saraksts'!Q18</f>
        <v>04.;</v>
      </c>
      <c r="R313" s="20" t="str">
        <f>'[26]Nodarbību saraksts'!R18</f>
        <v>Nodarbības notiek 4x mēnesī, pēc skolas noteiktā laikā - trešdienās</v>
      </c>
      <c r="S313" s="21">
        <f>'[26]Nodarbību saraksts'!S18</f>
        <v>0.59375</v>
      </c>
      <c r="T313" s="21">
        <f>'[26]Nodarbību saraksts'!T18</f>
        <v>0.65277777777777779</v>
      </c>
    </row>
    <row r="314" spans="1:20" x14ac:dyDescent="0.25">
      <c r="A314" s="2" t="s">
        <v>26</v>
      </c>
      <c r="B314" s="38"/>
      <c r="C314" s="38"/>
      <c r="D314" s="26" t="str">
        <f>'[26]Nodarbību saraksts'!D19</f>
        <v>1.1.</v>
      </c>
      <c r="E314" s="26" t="str">
        <f>'[26]Nodarbību saraksts'!E19</f>
        <v>2.grupa</v>
      </c>
      <c r="F314" s="26" t="str">
        <f>'[26]Nodarbību saraksts'!F19</f>
        <v>Jelgavas 4. vidusskola</v>
      </c>
      <c r="G314" s="26" t="str">
        <f>'[26]Nodarbību saraksts'!G19</f>
        <v>Akmeņu iela 1, Jelgava</v>
      </c>
      <c r="H314" s="26">
        <f>'[26]Nodarbību saraksts'!H19</f>
        <v>0</v>
      </c>
      <c r="I314" s="20">
        <f>'[26]Nodarbību saraksts'!I19</f>
        <v>0</v>
      </c>
      <c r="J314" s="20">
        <f>'[26]Nodarbību saraksts'!J19</f>
        <v>0</v>
      </c>
      <c r="K314" s="20">
        <f>'[26]Nodarbību saraksts'!K19</f>
        <v>0</v>
      </c>
      <c r="L314" s="20">
        <f>'[26]Nodarbību saraksts'!L19</f>
        <v>0</v>
      </c>
      <c r="M314" s="26">
        <f>'[26]Nodarbību saraksts'!M19</f>
        <v>0</v>
      </c>
      <c r="N314" s="26" t="str">
        <f>'[26]Nodarbību saraksts'!N19</f>
        <v>01.;08.;15.;21.;</v>
      </c>
      <c r="O314" s="26" t="str">
        <f>'[26]Nodarbību saraksts'!O19</f>
        <v>04.;11.;25.</v>
      </c>
      <c r="P314" s="26" t="str">
        <f>'[26]Nodarbību saraksts'!P19</f>
        <v>05.;12.;19.;26.;</v>
      </c>
      <c r="Q314" s="26" t="str">
        <f>'[26]Nodarbību saraksts'!Q19</f>
        <v>03.;10.;17.</v>
      </c>
      <c r="R314" s="26">
        <f>'[26]Nodarbību saraksts'!R19</f>
        <v>0</v>
      </c>
      <c r="S314" s="27">
        <f>'[26]Nodarbību saraksts'!S19</f>
        <v>0.54166666666666663</v>
      </c>
      <c r="T314" s="27">
        <f>'[26]Nodarbību saraksts'!T19</f>
        <v>0.625</v>
      </c>
    </row>
    <row r="315" spans="1:20" x14ac:dyDescent="0.25">
      <c r="A315" s="2" t="s">
        <v>27</v>
      </c>
      <c r="B315" s="38"/>
      <c r="C315" s="38"/>
      <c r="D315" s="26" t="str">
        <f>'[26]Nodarbību saraksts'!D20</f>
        <v>1.2.</v>
      </c>
      <c r="E315" s="26">
        <f>'[26]Nodarbību saraksts'!E20</f>
        <v>0</v>
      </c>
      <c r="F315" s="26" t="str">
        <f>'[26]Nodarbību saraksts'!F20</f>
        <v>Jelgavas 4. vidusskola</v>
      </c>
      <c r="G315" s="26" t="str">
        <f>'[26]Nodarbību saraksts'!G20</f>
        <v>Akmeņu iela 1, Jelgava</v>
      </c>
      <c r="H315" s="26">
        <f>'[26]Nodarbību saraksts'!H20</f>
        <v>0</v>
      </c>
      <c r="I315" s="20">
        <f>'[26]Nodarbību saraksts'!I20</f>
        <v>0</v>
      </c>
      <c r="J315" s="20">
        <f>'[26]Nodarbību saraksts'!J20</f>
        <v>0</v>
      </c>
      <c r="K315" s="20">
        <f>'[26]Nodarbību saraksts'!K20</f>
        <v>0</v>
      </c>
      <c r="L315" s="20">
        <f>'[26]Nodarbību saraksts'!L20</f>
        <v>0</v>
      </c>
      <c r="M315" s="26">
        <f>'[26]Nodarbību saraksts'!M20</f>
        <v>0</v>
      </c>
      <c r="N315" s="26" t="str">
        <f>'[26]Nodarbību saraksts'!N20</f>
        <v>01.;08.;15.;21.;</v>
      </c>
      <c r="O315" s="26" t="str">
        <f>'[26]Nodarbību saraksts'!O20</f>
        <v>04.;11.;25.</v>
      </c>
      <c r="P315" s="26" t="str">
        <f>'[26]Nodarbību saraksts'!P20</f>
        <v>05.;12.;19.;26.;</v>
      </c>
      <c r="Q315" s="26" t="str">
        <f>'[26]Nodarbību saraksts'!Q20</f>
        <v>03.;10.;17.</v>
      </c>
      <c r="R315" s="26">
        <f>'[26]Nodarbību saraksts'!R20</f>
        <v>0</v>
      </c>
      <c r="S315" s="27">
        <f>'[26]Nodarbību saraksts'!S20</f>
        <v>0.625</v>
      </c>
      <c r="T315" s="27">
        <f>'[26]Nodarbību saraksts'!T20</f>
        <v>0.70833333333333337</v>
      </c>
    </row>
    <row r="316" spans="1:20" x14ac:dyDescent="0.25">
      <c r="A316" s="2" t="s">
        <v>28</v>
      </c>
      <c r="B316" s="38"/>
      <c r="C316" s="38"/>
      <c r="D316" s="20">
        <f>'[26]Nodarbību saraksts'!D21</f>
        <v>0</v>
      </c>
      <c r="E316" s="20">
        <f>'[26]Nodarbību saraksts'!E21</f>
        <v>0</v>
      </c>
      <c r="F316" s="20">
        <f>'[26]Nodarbību saraksts'!F21</f>
        <v>0</v>
      </c>
      <c r="G316" s="20">
        <f>'[26]Nodarbību saraksts'!G21</f>
        <v>0</v>
      </c>
      <c r="H316" s="20">
        <f>'[26]Nodarbību saraksts'!H21</f>
        <v>0</v>
      </c>
      <c r="I316" s="20">
        <f>'[26]Nodarbību saraksts'!I21</f>
        <v>0</v>
      </c>
      <c r="J316" s="20">
        <f>'[26]Nodarbību saraksts'!J21</f>
        <v>0</v>
      </c>
      <c r="K316" s="20">
        <f>'[26]Nodarbību saraksts'!K21</f>
        <v>0</v>
      </c>
      <c r="L316" s="20">
        <f>'[26]Nodarbību saraksts'!L21</f>
        <v>0</v>
      </c>
      <c r="M316" s="20">
        <f>'[26]Nodarbību saraksts'!M21</f>
        <v>0</v>
      </c>
      <c r="N316" s="20">
        <f>'[26]Nodarbību saraksts'!N21</f>
        <v>0</v>
      </c>
      <c r="O316" s="20">
        <f>'[26]Nodarbību saraksts'!O21</f>
        <v>0</v>
      </c>
      <c r="P316" s="20">
        <f>'[26]Nodarbību saraksts'!P21</f>
        <v>0</v>
      </c>
      <c r="Q316" s="20">
        <f>'[26]Nodarbību saraksts'!Q21</f>
        <v>0</v>
      </c>
      <c r="R316" s="20">
        <f>'[26]Nodarbību saraksts'!R21</f>
        <v>0</v>
      </c>
      <c r="S316" s="21">
        <f>'[26]Nodarbību saraksts'!S21</f>
        <v>0</v>
      </c>
      <c r="T316" s="21">
        <f>'[26]Nodarbību saraksts'!T21</f>
        <v>0</v>
      </c>
    </row>
    <row r="317" spans="1:20" x14ac:dyDescent="0.25">
      <c r="A317" s="2" t="s">
        <v>29</v>
      </c>
      <c r="B317" s="39"/>
      <c r="C317" s="39"/>
      <c r="D317" s="20">
        <f>'[26]Nodarbību saraksts'!D22</f>
        <v>0</v>
      </c>
      <c r="E317" s="20">
        <f>'[26]Nodarbību saraksts'!E22</f>
        <v>0</v>
      </c>
      <c r="F317" s="20">
        <f>'[26]Nodarbību saraksts'!F22</f>
        <v>0</v>
      </c>
      <c r="G317" s="20">
        <f>'[26]Nodarbību saraksts'!G22</f>
        <v>0</v>
      </c>
      <c r="H317" s="20">
        <f>'[26]Nodarbību saraksts'!H22</f>
        <v>0</v>
      </c>
      <c r="I317" s="20">
        <f>'[26]Nodarbību saraksts'!I22</f>
        <v>0</v>
      </c>
      <c r="J317" s="20">
        <f>'[26]Nodarbību saraksts'!J22</f>
        <v>0</v>
      </c>
      <c r="K317" s="20">
        <f>'[26]Nodarbību saraksts'!K22</f>
        <v>0</v>
      </c>
      <c r="L317" s="20">
        <f>'[26]Nodarbību saraksts'!L22</f>
        <v>0</v>
      </c>
      <c r="M317" s="20">
        <f>'[26]Nodarbību saraksts'!M22</f>
        <v>0</v>
      </c>
      <c r="N317" s="20">
        <f>'[26]Nodarbību saraksts'!N22</f>
        <v>0</v>
      </c>
      <c r="O317" s="20">
        <f>'[26]Nodarbību saraksts'!O22</f>
        <v>0</v>
      </c>
      <c r="P317" s="20">
        <f>'[26]Nodarbību saraksts'!P22</f>
        <v>0</v>
      </c>
      <c r="Q317" s="20">
        <f>'[26]Nodarbību saraksts'!Q22</f>
        <v>0</v>
      </c>
      <c r="R317" s="20">
        <f>'[26]Nodarbību saraksts'!R22</f>
        <v>0</v>
      </c>
      <c r="S317" s="21">
        <f>'[26]Nodarbību saraksts'!S22</f>
        <v>0</v>
      </c>
      <c r="T317" s="21">
        <f>'[26]Nodarbību saraksts'!T22</f>
        <v>0</v>
      </c>
    </row>
    <row r="318" spans="1:20" x14ac:dyDescent="0.25">
      <c r="A318" s="3"/>
      <c r="B318" s="22"/>
      <c r="C318" s="22"/>
      <c r="D318" s="22"/>
      <c r="E318" s="22"/>
      <c r="F318" s="22"/>
      <c r="G318" s="22"/>
      <c r="H318" s="23">
        <f t="shared" ref="H318" si="22">SUM(H308:H317)</f>
        <v>85</v>
      </c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</row>
    <row r="319" spans="1:20" x14ac:dyDescent="0.25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</row>
    <row r="320" spans="1:20" ht="30" x14ac:dyDescent="0.25">
      <c r="A320" s="2" t="s">
        <v>20</v>
      </c>
      <c r="B320" s="37" t="str">
        <f>'[27]Nodarbību saraksts'!$B$13</f>
        <v>seržants Klāvs Zaļkalns</v>
      </c>
      <c r="C320" s="37">
        <f>'[27]Nodarbību saraksts'!$C$13</f>
        <v>26862200</v>
      </c>
      <c r="D320" s="26" t="str">
        <f>'[27]Nodarbību saraksts'!D13</f>
        <v>1.1.</v>
      </c>
      <c r="E320" s="26" t="str">
        <f>'[27]Nodarbību saraksts'!E13</f>
        <v>Vecumieku jaunsargu vienība</v>
      </c>
      <c r="F320" s="26" t="str">
        <f>'[27]Nodarbību saraksts'!F13</f>
        <v>Vecumnieku vidusskola</v>
      </c>
      <c r="G320" s="26" t="str">
        <f>'[27]Nodarbību saraksts'!G13</f>
        <v>Sporta iela 2a, Vecumnieki, Bauskas novads</v>
      </c>
      <c r="H320" s="28">
        <f>'[27]Nodarbību saraksts'!H13</f>
        <v>10</v>
      </c>
      <c r="I320" s="20" t="str">
        <f>'[27]Nodarbību saraksts'!I13</f>
        <v>13.;20.;27.</v>
      </c>
      <c r="J320" s="20" t="str">
        <f>'[27]Nodarbību saraksts'!J13</f>
        <v>04.;11.;25.</v>
      </c>
      <c r="K320" s="20" t="str">
        <f>'[27]Nodarbību saraksts'!K13</f>
        <v>01.;08.;15.;22.;29.</v>
      </c>
      <c r="L320" s="20" t="str">
        <f>'[27]Nodarbību saraksts'!L13</f>
        <v>06.;13.</v>
      </c>
      <c r="M320" s="26" t="str">
        <f>'[27]Nodarbību saraksts'!M13</f>
        <v>17.;24.;31.</v>
      </c>
      <c r="N320" s="26" t="str">
        <f>'[27]Nodarbību saraksts'!N13</f>
        <v>07.;.14..;21.;28.</v>
      </c>
      <c r="O320" s="26" t="str">
        <f>'[27]Nodarbību saraksts'!O13</f>
        <v>07.;21.;28.</v>
      </c>
      <c r="P320" s="26" t="str">
        <f>'[27]Nodarbību saraksts'!P13</f>
        <v>04.;11.;18.;25.</v>
      </c>
      <c r="Q320" s="26" t="str">
        <f>'[27]Nodarbību saraksts'!Q13</f>
        <v>02.;09.;16.</v>
      </c>
      <c r="R320" s="26">
        <f>'[27]Nodarbību saraksts'!R13</f>
        <v>0</v>
      </c>
      <c r="S320" s="27">
        <f>'[27]Nodarbību saraksts'!S13</f>
        <v>0.59027777777777779</v>
      </c>
      <c r="T320" s="27">
        <f>'[27]Nodarbību saraksts'!T13</f>
        <v>0.65277777777777779</v>
      </c>
    </row>
    <row r="321" spans="1:20" ht="30" x14ac:dyDescent="0.25">
      <c r="A321" s="2" t="s">
        <v>21</v>
      </c>
      <c r="B321" s="38"/>
      <c r="C321" s="38"/>
      <c r="D321" s="26" t="str">
        <f>'[27]Nodarbību saraksts'!D14</f>
        <v>2.3.</v>
      </c>
      <c r="E321" s="26" t="str">
        <f>'[27]Nodarbību saraksts'!E14</f>
        <v>Vecumnieku jaunsargu vienība</v>
      </c>
      <c r="F321" s="26" t="str">
        <f>'[27]Nodarbību saraksts'!F14</f>
        <v>Vecumnieku vidusskola</v>
      </c>
      <c r="G321" s="26" t="str">
        <f>'[27]Nodarbību saraksts'!G14</f>
        <v>Sporta iela 2a, Vecumnieki, Bauskas novads</v>
      </c>
      <c r="H321" s="26">
        <f>'[27]Nodarbību saraksts'!H14</f>
        <v>15</v>
      </c>
      <c r="I321" s="20" t="str">
        <f>'[27]Nodarbību saraksts'!I14</f>
        <v>16.;23.;30.</v>
      </c>
      <c r="J321" s="20" t="str">
        <f>'[27]Nodarbību saraksts'!J14</f>
        <v>07.;14.;28.</v>
      </c>
      <c r="K321" s="20" t="str">
        <f>'[27]Nodarbību saraksts'!K14</f>
        <v>04.;11.;18.;25.</v>
      </c>
      <c r="L321" s="20" t="str">
        <f>'[27]Nodarbību saraksts'!L14</f>
        <v>02.;09.;16.</v>
      </c>
      <c r="M321" s="26" t="str">
        <f>'[27]Nodarbību saraksts'!M14</f>
        <v>13.;20.;27.</v>
      </c>
      <c r="N321" s="26" t="str">
        <f>'[27]Nodarbību saraksts'!N14</f>
        <v>03.;10.;17.;24.</v>
      </c>
      <c r="O321" s="26" t="str">
        <f>'[27]Nodarbību saraksts'!O14</f>
        <v>03.;10.;24.;31.</v>
      </c>
      <c r="P321" s="26" t="str">
        <f>'[27]Nodarbību saraksts'!P14</f>
        <v>07.;14.;21.;28.</v>
      </c>
      <c r="Q321" s="26" t="str">
        <f>'[27]Nodarbību saraksts'!Q14</f>
        <v>05.;12.;19.</v>
      </c>
      <c r="R321" s="26">
        <f>'[27]Nodarbību saraksts'!R14</f>
        <v>0</v>
      </c>
      <c r="S321" s="27">
        <f>'[27]Nodarbību saraksts'!S14</f>
        <v>0.59027777777777779</v>
      </c>
      <c r="T321" s="27">
        <f>'[27]Nodarbību saraksts'!T14</f>
        <v>0.65277777777777779</v>
      </c>
    </row>
    <row r="322" spans="1:20" ht="30" x14ac:dyDescent="0.25">
      <c r="A322" s="2" t="s">
        <v>22</v>
      </c>
      <c r="B322" s="38"/>
      <c r="C322" s="38"/>
      <c r="D322" s="26" t="str">
        <f>'[27]Nodarbību saraksts'!D15</f>
        <v>2.4.</v>
      </c>
      <c r="E322" s="26" t="str">
        <f>'[27]Nodarbību saraksts'!E15</f>
        <v>Vecumnieku jaunsargu vienība</v>
      </c>
      <c r="F322" s="26" t="str">
        <f>'[27]Nodarbību saraksts'!F15</f>
        <v>Vecumnieku vidusskola</v>
      </c>
      <c r="G322" s="26" t="str">
        <f>'[27]Nodarbību saraksts'!G15</f>
        <v>Sporta iela 2a, Vecumnieki, Bauskas novads</v>
      </c>
      <c r="H322" s="26">
        <f>'[27]Nodarbību saraksts'!H15</f>
        <v>15</v>
      </c>
      <c r="I322" s="20" t="str">
        <f>'[27]Nodarbību saraksts'!I15</f>
        <v>16.;23.;30.</v>
      </c>
      <c r="J322" s="20" t="str">
        <f>'[27]Nodarbību saraksts'!J15</f>
        <v>07.;14.;28.</v>
      </c>
      <c r="K322" s="20" t="str">
        <f>'[27]Nodarbību saraksts'!K15</f>
        <v>04.;11.;18.;25.</v>
      </c>
      <c r="L322" s="20" t="str">
        <f>'[27]Nodarbību saraksts'!L15</f>
        <v>02.;09.;16.</v>
      </c>
      <c r="M322" s="26" t="str">
        <f>'[27]Nodarbību saraksts'!M15</f>
        <v>13.;20.;27.</v>
      </c>
      <c r="N322" s="26" t="str">
        <f>'[27]Nodarbību saraksts'!N15</f>
        <v>03.;10.;17.;24.</v>
      </c>
      <c r="O322" s="26" t="str">
        <f>'[27]Nodarbību saraksts'!O15</f>
        <v>03.;10.;24.;31.</v>
      </c>
      <c r="P322" s="26" t="str">
        <f>'[27]Nodarbību saraksts'!P15</f>
        <v>07.;14.;21.;28.</v>
      </c>
      <c r="Q322" s="26" t="str">
        <f>'[27]Nodarbību saraksts'!Q15</f>
        <v>05.;12.;19.</v>
      </c>
      <c r="R322" s="26">
        <f>'[27]Nodarbību saraksts'!R15</f>
        <v>0</v>
      </c>
      <c r="S322" s="27">
        <f>'[27]Nodarbību saraksts'!S15</f>
        <v>0.65972222222222221</v>
      </c>
      <c r="T322" s="27">
        <f>'[27]Nodarbību saraksts'!T15</f>
        <v>0.72222222222222221</v>
      </c>
    </row>
    <row r="323" spans="1:20" ht="30" x14ac:dyDescent="0.25">
      <c r="A323" s="2" t="s">
        <v>23</v>
      </c>
      <c r="B323" s="38"/>
      <c r="C323" s="38"/>
      <c r="D323" s="26" t="str">
        <f>'[27]Nodarbību saraksts'!D16</f>
        <v>3.5.</v>
      </c>
      <c r="E323" s="26" t="str">
        <f>'[27]Nodarbību saraksts'!E16</f>
        <v>Vecumnieku jaunsargu vienība</v>
      </c>
      <c r="F323" s="26" t="str">
        <f>'[27]Nodarbību saraksts'!F16</f>
        <v>Vecumnieku vidusskola</v>
      </c>
      <c r="G323" s="26" t="str">
        <f>'[27]Nodarbību saraksts'!G16</f>
        <v>Sporta iela 2a, Vecumnieki, Bauskas novads</v>
      </c>
      <c r="H323" s="28">
        <f>'[27]Nodarbību saraksts'!H16</f>
        <v>10</v>
      </c>
      <c r="I323" s="20" t="str">
        <f>'[27]Nodarbību saraksts'!I16</f>
        <v>13.;20.;27.</v>
      </c>
      <c r="J323" s="20" t="str">
        <f>'[27]Nodarbību saraksts'!J16</f>
        <v>04.;11.;25.</v>
      </c>
      <c r="K323" s="20" t="str">
        <f>'[27]Nodarbību saraksts'!K16</f>
        <v>01.;08.;15.;22.;29.</v>
      </c>
      <c r="L323" s="20" t="str">
        <f>'[27]Nodarbību saraksts'!L16</f>
        <v>06.;13.</v>
      </c>
      <c r="M323" s="26" t="str">
        <f>'[27]Nodarbību saraksts'!M16</f>
        <v>17.;24.;31.</v>
      </c>
      <c r="N323" s="26" t="str">
        <f>'[27]Nodarbību saraksts'!N16</f>
        <v>07.;14.;21.;28.</v>
      </c>
      <c r="O323" s="26" t="str">
        <f>'[27]Nodarbību saraksts'!O16</f>
        <v>07.;21.;28.</v>
      </c>
      <c r="P323" s="26" t="str">
        <f>'[27]Nodarbību saraksts'!P16</f>
        <v>04.;11.;18.;25.</v>
      </c>
      <c r="Q323" s="26" t="str">
        <f>'[27]Nodarbību saraksts'!Q16</f>
        <v>02.;09.;16.</v>
      </c>
      <c r="R323" s="26">
        <f>'[27]Nodarbību saraksts'!R16</f>
        <v>0</v>
      </c>
      <c r="S323" s="27">
        <f>'[27]Nodarbību saraksts'!S16</f>
        <v>0.65972222222222221</v>
      </c>
      <c r="T323" s="27">
        <f>'[27]Nodarbību saraksts'!T16</f>
        <v>0.72222222222222221</v>
      </c>
    </row>
    <row r="324" spans="1:20" ht="30" x14ac:dyDescent="0.25">
      <c r="A324" s="2" t="s">
        <v>24</v>
      </c>
      <c r="B324" s="38"/>
      <c r="C324" s="38"/>
      <c r="D324" s="26" t="str">
        <f>'[27]Nodarbību saraksts'!D17</f>
        <v>3.6.</v>
      </c>
      <c r="E324" s="26" t="str">
        <f>'[27]Nodarbību saraksts'!E17</f>
        <v>Vecumnieku jaunsargu vienība</v>
      </c>
      <c r="F324" s="26" t="str">
        <f>'[27]Nodarbību saraksts'!F17</f>
        <v>Vecumnieku vidusskola</v>
      </c>
      <c r="G324" s="26" t="str">
        <f>'[27]Nodarbību saraksts'!G17</f>
        <v>Sporta iela 2a, Vecumnieki, Bauskas novads</v>
      </c>
      <c r="H324" s="26">
        <f>'[27]Nodarbību saraksts'!H17</f>
        <v>15</v>
      </c>
      <c r="I324" s="20" t="str">
        <f>'[27]Nodarbību saraksts'!I17</f>
        <v>13.;20.;27.</v>
      </c>
      <c r="J324" s="20" t="str">
        <f>'[27]Nodarbību saraksts'!J17</f>
        <v>04.;11.;25.</v>
      </c>
      <c r="K324" s="20" t="str">
        <f>'[27]Nodarbību saraksts'!K17</f>
        <v>01.;08.;15.;22.;29.</v>
      </c>
      <c r="L324" s="20" t="str">
        <f>'[27]Nodarbību saraksts'!L17</f>
        <v>06.;13.</v>
      </c>
      <c r="M324" s="26" t="str">
        <f>'[27]Nodarbību saraksts'!M17</f>
        <v>17.;24.;31.</v>
      </c>
      <c r="N324" s="26" t="str">
        <f>'[27]Nodarbību saraksts'!N17</f>
        <v>07.;14.;21.;28.</v>
      </c>
      <c r="O324" s="26" t="str">
        <f>'[27]Nodarbību saraksts'!O17</f>
        <v>07.;21.;28.</v>
      </c>
      <c r="P324" s="26" t="str">
        <f>'[27]Nodarbību saraksts'!P17</f>
        <v>04.11.;18.;25.</v>
      </c>
      <c r="Q324" s="26" t="str">
        <f>'[27]Nodarbību saraksts'!Q17</f>
        <v>02.;09.;16.</v>
      </c>
      <c r="R324" s="26">
        <f>'[27]Nodarbību saraksts'!R17</f>
        <v>0</v>
      </c>
      <c r="S324" s="27">
        <f>'[27]Nodarbību saraksts'!S17</f>
        <v>0.72916666666666663</v>
      </c>
      <c r="T324" s="27">
        <f>'[27]Nodarbību saraksts'!T17</f>
        <v>0.79166666666666663</v>
      </c>
    </row>
    <row r="325" spans="1:20" ht="30" x14ac:dyDescent="0.25">
      <c r="A325" s="2" t="s">
        <v>25</v>
      </c>
      <c r="B325" s="38"/>
      <c r="C325" s="38"/>
      <c r="D325" s="26" t="str">
        <f>'[27]Nodarbību saraksts'!D18</f>
        <v>4.7.</v>
      </c>
      <c r="E325" s="26" t="str">
        <f>'[27]Nodarbību saraksts'!E18</f>
        <v>Vecumnieku jaunsargu vienība</v>
      </c>
      <c r="F325" s="26" t="str">
        <f>'[27]Nodarbību saraksts'!F18</f>
        <v>Vecumnieku vidusskola</v>
      </c>
      <c r="G325" s="26" t="str">
        <f>'[27]Nodarbību saraksts'!G18</f>
        <v>Sporta iela 2a, Vecumnieki, Bauskas novads</v>
      </c>
      <c r="H325" s="26">
        <f>'[27]Nodarbību saraksts'!H18</f>
        <v>15</v>
      </c>
      <c r="I325" s="20" t="str">
        <f>'[27]Nodarbību saraksts'!I18</f>
        <v>16.;23.;30.</v>
      </c>
      <c r="J325" s="20" t="str">
        <f>'[27]Nodarbību saraksts'!J18</f>
        <v>07.;14.;28.</v>
      </c>
      <c r="K325" s="20" t="str">
        <f>'[27]Nodarbību saraksts'!K18</f>
        <v>04.;11.;18.;25.</v>
      </c>
      <c r="L325" s="20" t="str">
        <f>'[27]Nodarbību saraksts'!L18</f>
        <v>02.;09.;16.</v>
      </c>
      <c r="M325" s="26" t="str">
        <f>'[27]Nodarbību saraksts'!M18</f>
        <v>13.;20.;27.</v>
      </c>
      <c r="N325" s="26" t="str">
        <f>'[27]Nodarbību saraksts'!N18</f>
        <v>03.;10.;17.;24.</v>
      </c>
      <c r="O325" s="26" t="str">
        <f>'[27]Nodarbību saraksts'!O18</f>
        <v>03.;10.;24.;31.</v>
      </c>
      <c r="P325" s="26" t="str">
        <f>'[27]Nodarbību saraksts'!P18</f>
        <v>07.;14.;21.;28.</v>
      </c>
      <c r="Q325" s="26" t="str">
        <f>'[27]Nodarbību saraksts'!Q18</f>
        <v>05.;12.;19.</v>
      </c>
      <c r="R325" s="26">
        <f>'[27]Nodarbību saraksts'!R18</f>
        <v>0</v>
      </c>
      <c r="S325" s="27">
        <f>'[27]Nodarbību saraksts'!S18</f>
        <v>0.72916666666666663</v>
      </c>
      <c r="T325" s="27">
        <f>'[27]Nodarbību saraksts'!T18</f>
        <v>0.79166666666666663</v>
      </c>
    </row>
    <row r="326" spans="1:20" ht="30" x14ac:dyDescent="0.25">
      <c r="A326" s="2" t="s">
        <v>26</v>
      </c>
      <c r="B326" s="38"/>
      <c r="C326" s="41"/>
      <c r="D326" s="31" t="str">
        <f>'[27]Nodarbību saraksts'!D19</f>
        <v>Speciālists "Ieroču mācība"</v>
      </c>
      <c r="E326" s="31">
        <f>'[27]Nodarbību saraksts'!E19</f>
        <v>0</v>
      </c>
      <c r="F326" s="31">
        <f>'[27]Nodarbību saraksts'!F19</f>
        <v>0</v>
      </c>
      <c r="G326" s="31">
        <f>'[27]Nodarbību saraksts'!G19</f>
        <v>0</v>
      </c>
      <c r="H326" s="31">
        <f>'[27]Nodarbību saraksts'!H19</f>
        <v>0</v>
      </c>
      <c r="I326" s="20">
        <f>'[27]Nodarbību saraksts'!I19</f>
        <v>0</v>
      </c>
      <c r="J326" s="20">
        <f>'[27]Nodarbību saraksts'!J19</f>
        <v>0</v>
      </c>
      <c r="K326" s="20">
        <f>'[27]Nodarbību saraksts'!K19</f>
        <v>0</v>
      </c>
      <c r="L326" s="20">
        <f>'[27]Nodarbību saraksts'!L19</f>
        <v>0</v>
      </c>
      <c r="M326" s="31">
        <f>'[27]Nodarbību saraksts'!M19</f>
        <v>0</v>
      </c>
      <c r="N326" s="31">
        <f>'[27]Nodarbību saraksts'!N19</f>
        <v>0</v>
      </c>
      <c r="O326" s="31">
        <f>'[27]Nodarbību saraksts'!O19</f>
        <v>0</v>
      </c>
      <c r="P326" s="31">
        <f>'[27]Nodarbību saraksts'!P19</f>
        <v>0</v>
      </c>
      <c r="Q326" s="31">
        <f>'[27]Nodarbību saraksts'!Q19</f>
        <v>0</v>
      </c>
      <c r="R326" s="31">
        <f>'[27]Nodarbību saraksts'!R19</f>
        <v>0</v>
      </c>
      <c r="S326" s="32">
        <f>'[27]Nodarbību saraksts'!S19</f>
        <v>0</v>
      </c>
      <c r="T326" s="32">
        <f>'[27]Nodarbību saraksts'!T19</f>
        <v>0</v>
      </c>
    </row>
    <row r="327" spans="1:20" x14ac:dyDescent="0.25">
      <c r="A327" s="2" t="s">
        <v>27</v>
      </c>
      <c r="B327" s="38"/>
      <c r="C327" s="38"/>
      <c r="D327" s="20" t="str">
        <f>'[27]Nodarbību saraksts'!D20</f>
        <v>Slodze -0,05</v>
      </c>
      <c r="E327" s="20">
        <f>'[27]Nodarbību saraksts'!E20</f>
        <v>0</v>
      </c>
      <c r="F327" s="20">
        <f>'[27]Nodarbību saraksts'!F20</f>
        <v>0</v>
      </c>
      <c r="G327" s="20">
        <f>'[27]Nodarbību saraksts'!G20</f>
        <v>0</v>
      </c>
      <c r="H327" s="20">
        <f>'[27]Nodarbību saraksts'!H20</f>
        <v>0</v>
      </c>
      <c r="I327" s="20">
        <f>'[27]Nodarbību saraksts'!I20</f>
        <v>0</v>
      </c>
      <c r="J327" s="20">
        <f>'[27]Nodarbību saraksts'!J20</f>
        <v>0</v>
      </c>
      <c r="K327" s="20">
        <f>'[27]Nodarbību saraksts'!K20</f>
        <v>0</v>
      </c>
      <c r="L327" s="20">
        <f>'[27]Nodarbību saraksts'!L20</f>
        <v>0</v>
      </c>
      <c r="M327" s="20">
        <f>'[27]Nodarbību saraksts'!M20</f>
        <v>0</v>
      </c>
      <c r="N327" s="20">
        <f>'[27]Nodarbību saraksts'!N20</f>
        <v>0</v>
      </c>
      <c r="O327" s="20">
        <f>'[27]Nodarbību saraksts'!O20</f>
        <v>0</v>
      </c>
      <c r="P327" s="20">
        <f>'[27]Nodarbību saraksts'!P20</f>
        <v>0</v>
      </c>
      <c r="Q327" s="20">
        <f>'[27]Nodarbību saraksts'!Q20</f>
        <v>0</v>
      </c>
      <c r="R327" s="20">
        <f>'[27]Nodarbību saraksts'!R20</f>
        <v>0</v>
      </c>
      <c r="S327" s="21">
        <f>'[27]Nodarbību saraksts'!S20</f>
        <v>0</v>
      </c>
      <c r="T327" s="21">
        <f>'[27]Nodarbību saraksts'!T20</f>
        <v>0</v>
      </c>
    </row>
    <row r="328" spans="1:20" x14ac:dyDescent="0.25">
      <c r="A328" s="2" t="s">
        <v>28</v>
      </c>
      <c r="B328" s="38"/>
      <c r="C328" s="38"/>
      <c r="D328" s="20" t="str">
        <f>'[27]Nodarbību saraksts'!D21</f>
        <v>Slodze -0,05</v>
      </c>
      <c r="E328" s="20">
        <f>'[27]Nodarbību saraksts'!E21</f>
        <v>0</v>
      </c>
      <c r="F328" s="20">
        <f>'[27]Nodarbību saraksts'!F21</f>
        <v>0</v>
      </c>
      <c r="G328" s="20">
        <f>'[27]Nodarbību saraksts'!G21</f>
        <v>0</v>
      </c>
      <c r="H328" s="20">
        <f>'[27]Nodarbību saraksts'!H21</f>
        <v>0</v>
      </c>
      <c r="I328" s="20">
        <f>'[27]Nodarbību saraksts'!I21</f>
        <v>0</v>
      </c>
      <c r="J328" s="20">
        <f>'[27]Nodarbību saraksts'!J21</f>
        <v>0</v>
      </c>
      <c r="K328" s="20">
        <f>'[27]Nodarbību saraksts'!K21</f>
        <v>0</v>
      </c>
      <c r="L328" s="20">
        <f>'[27]Nodarbību saraksts'!L21</f>
        <v>0</v>
      </c>
      <c r="M328" s="20">
        <f>'[27]Nodarbību saraksts'!M21</f>
        <v>0</v>
      </c>
      <c r="N328" s="20">
        <f>'[27]Nodarbību saraksts'!N21</f>
        <v>0</v>
      </c>
      <c r="O328" s="20">
        <f>'[27]Nodarbību saraksts'!O21</f>
        <v>0</v>
      </c>
      <c r="P328" s="20">
        <f>'[27]Nodarbību saraksts'!P21</f>
        <v>0</v>
      </c>
      <c r="Q328" s="20">
        <f>'[27]Nodarbību saraksts'!Q21</f>
        <v>0</v>
      </c>
      <c r="R328" s="20">
        <f>'[27]Nodarbību saraksts'!R21</f>
        <v>0</v>
      </c>
      <c r="S328" s="21">
        <f>'[27]Nodarbību saraksts'!S21</f>
        <v>0</v>
      </c>
      <c r="T328" s="21">
        <f>'[27]Nodarbību saraksts'!T21</f>
        <v>0</v>
      </c>
    </row>
    <row r="329" spans="1:20" x14ac:dyDescent="0.25">
      <c r="A329" s="2" t="s">
        <v>29</v>
      </c>
      <c r="B329" s="39"/>
      <c r="C329" s="39"/>
      <c r="D329" s="20">
        <f>'[27]Nodarbību saraksts'!D22</f>
        <v>0</v>
      </c>
      <c r="E329" s="20">
        <f>'[27]Nodarbību saraksts'!E22</f>
        <v>0</v>
      </c>
      <c r="F329" s="20">
        <f>'[27]Nodarbību saraksts'!F22</f>
        <v>0</v>
      </c>
      <c r="G329" s="20">
        <f>'[27]Nodarbību saraksts'!G22</f>
        <v>0</v>
      </c>
      <c r="H329" s="20">
        <f>'[27]Nodarbību saraksts'!H22</f>
        <v>0</v>
      </c>
      <c r="I329" s="20">
        <f>'[27]Nodarbību saraksts'!I22</f>
        <v>0</v>
      </c>
      <c r="J329" s="20">
        <f>'[27]Nodarbību saraksts'!J22</f>
        <v>0</v>
      </c>
      <c r="K329" s="20">
        <f>'[27]Nodarbību saraksts'!K22</f>
        <v>0</v>
      </c>
      <c r="L329" s="20">
        <f>'[27]Nodarbību saraksts'!L22</f>
        <v>0</v>
      </c>
      <c r="M329" s="20">
        <f>'[27]Nodarbību saraksts'!M22</f>
        <v>0</v>
      </c>
      <c r="N329" s="20">
        <f>'[27]Nodarbību saraksts'!N22</f>
        <v>0</v>
      </c>
      <c r="O329" s="20">
        <f>'[27]Nodarbību saraksts'!O22</f>
        <v>0</v>
      </c>
      <c r="P329" s="20">
        <f>'[27]Nodarbību saraksts'!P22</f>
        <v>0</v>
      </c>
      <c r="Q329" s="20">
        <f>'[27]Nodarbību saraksts'!Q22</f>
        <v>0</v>
      </c>
      <c r="R329" s="20">
        <f>'[27]Nodarbību saraksts'!R22</f>
        <v>0</v>
      </c>
      <c r="S329" s="21">
        <f>'[27]Nodarbību saraksts'!S22</f>
        <v>0</v>
      </c>
      <c r="T329" s="21">
        <f>'[27]Nodarbību saraksts'!T22</f>
        <v>0</v>
      </c>
    </row>
    <row r="330" spans="1:20" x14ac:dyDescent="0.25">
      <c r="A330" s="3"/>
      <c r="B330" s="22"/>
      <c r="C330" s="22"/>
      <c r="D330" s="22"/>
      <c r="E330" s="22"/>
      <c r="F330" s="22"/>
      <c r="G330" s="22"/>
      <c r="H330" s="23">
        <f t="shared" ref="H330" si="23">SUM(H320:H329)</f>
        <v>80</v>
      </c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</row>
    <row r="331" spans="1:20" x14ac:dyDescent="0.25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</row>
    <row r="332" spans="1:20" ht="30" x14ac:dyDescent="0.25">
      <c r="A332" s="2"/>
      <c r="B332" s="42" t="e">
        <f>'[28]Nodarbību saraksts'!B13:B$22</f>
        <v>#VALUE!</v>
      </c>
      <c r="C332" s="42" t="e">
        <f>'[28]Nodarbību saraksts'!C13:C$22</f>
        <v>#VALUE!</v>
      </c>
      <c r="D332" s="20" t="str">
        <f>'[28]Nodarbību saraksts'!D13</f>
        <v>1.2.</v>
      </c>
      <c r="E332" s="20">
        <f>'[28]Nodarbību saraksts'!E13</f>
        <v>0</v>
      </c>
      <c r="F332" s="20">
        <f>'[28]Nodarbību saraksts'!F13</f>
        <v>0</v>
      </c>
      <c r="G332" s="20" t="str">
        <f>'[28]Nodarbību saraksts'!G13</f>
        <v>Dobele</v>
      </c>
      <c r="H332" s="20" t="str">
        <f>'[28]Nodarbību saraksts'!H13</f>
        <v>turpina komplektēt</v>
      </c>
      <c r="I332" s="20">
        <f>'[28]Nodarbību saraksts'!I13</f>
        <v>0</v>
      </c>
      <c r="J332" s="20">
        <f>'[28]Nodarbību saraksts'!J13</f>
        <v>0</v>
      </c>
      <c r="K332" s="20">
        <f>'[28]Nodarbību saraksts'!K13</f>
        <v>0</v>
      </c>
      <c r="L332" s="20">
        <f>'[28]Nodarbību saraksts'!L13</f>
        <v>0</v>
      </c>
      <c r="M332" s="20">
        <f>'[28]Nodarbību saraksts'!M13</f>
        <v>0</v>
      </c>
      <c r="N332" s="20" t="str">
        <f>'[28]Nodarbību saraksts'!N13</f>
        <v>14.;21.;28</v>
      </c>
      <c r="O332" s="20" t="str">
        <f>'[28]Nodarbību saraksts'!O13</f>
        <v>07.;21.;28</v>
      </c>
      <c r="P332" s="20" t="str">
        <f>'[28]Nodarbību saraksts'!P13</f>
        <v>04.;11.;25</v>
      </c>
      <c r="Q332" s="20" t="str">
        <f>'[28]Nodarbību saraksts'!Q13</f>
        <v>02.;09.;23.</v>
      </c>
      <c r="R332" s="20">
        <f>'[28]Nodarbību saraksts'!R13</f>
        <v>0</v>
      </c>
      <c r="S332" s="20">
        <f>'[28]Nodarbību saraksts'!S13</f>
        <v>0.59375</v>
      </c>
      <c r="T332" s="20">
        <f>'[28]Nodarbību saraksts'!T13</f>
        <v>0.65625</v>
      </c>
    </row>
    <row r="333" spans="1:20" x14ac:dyDescent="0.25">
      <c r="A333" s="2"/>
      <c r="B333" s="43"/>
      <c r="C333" s="43"/>
      <c r="D333" s="20" t="str">
        <f>'[28]Nodarbību saraksts'!D14</f>
        <v>1.2.</v>
      </c>
      <c r="E333" s="20">
        <f>'[28]Nodarbību saraksts'!E14</f>
        <v>0</v>
      </c>
      <c r="F333" s="20">
        <f>'[28]Nodarbību saraksts'!F14</f>
        <v>0</v>
      </c>
      <c r="G333" s="20" t="str">
        <f>'[28]Nodarbību saraksts'!G14</f>
        <v>Dobele</v>
      </c>
      <c r="H333" s="20">
        <f>'[28]Nodarbību saraksts'!H14</f>
        <v>0</v>
      </c>
      <c r="I333" s="20">
        <f>'[28]Nodarbību saraksts'!I14</f>
        <v>0</v>
      </c>
      <c r="J333" s="20">
        <f>'[28]Nodarbību saraksts'!J14</f>
        <v>0</v>
      </c>
      <c r="K333" s="20">
        <f>'[28]Nodarbību saraksts'!K14</f>
        <v>0</v>
      </c>
      <c r="L333" s="20">
        <f>'[28]Nodarbību saraksts'!L14</f>
        <v>0</v>
      </c>
      <c r="M333" s="20">
        <f>'[28]Nodarbību saraksts'!M14</f>
        <v>0</v>
      </c>
      <c r="N333" s="20" t="str">
        <f>'[28]Nodarbību saraksts'!N14</f>
        <v>15.;22</v>
      </c>
      <c r="O333" s="20" t="str">
        <f>'[28]Nodarbību saraksts'!O14</f>
        <v>01.;08.;29</v>
      </c>
      <c r="P333" s="20" t="str">
        <f>'[28]Nodarbību saraksts'!P14</f>
        <v>05.;12.;19.;26</v>
      </c>
      <c r="Q333" s="20" t="str">
        <f>'[28]Nodarbību saraksts'!Q14</f>
        <v>03.;10.;24.</v>
      </c>
      <c r="R333" s="20">
        <f>'[28]Nodarbību saraksts'!R14</f>
        <v>0</v>
      </c>
      <c r="S333" s="20">
        <f>'[28]Nodarbību saraksts'!S14</f>
        <v>0.59375</v>
      </c>
      <c r="T333" s="20">
        <f>'[28]Nodarbību saraksts'!T14</f>
        <v>0.65625</v>
      </c>
    </row>
    <row r="334" spans="1:20" x14ac:dyDescent="0.25">
      <c r="A334" s="2"/>
      <c r="B334" s="43"/>
      <c r="C334" s="43"/>
      <c r="D334" s="20" t="str">
        <f>'[28]Nodarbību saraksts'!D15</f>
        <v>3.6.</v>
      </c>
      <c r="E334" s="20">
        <f>'[28]Nodarbību saraksts'!E15</f>
        <v>0</v>
      </c>
      <c r="F334" s="20">
        <f>'[28]Nodarbību saraksts'!F15</f>
        <v>0</v>
      </c>
      <c r="G334" s="20" t="str">
        <f>'[28]Nodarbību saraksts'!G15</f>
        <v>Dobele</v>
      </c>
      <c r="H334" s="20">
        <f>'[28]Nodarbību saraksts'!H15</f>
        <v>0</v>
      </c>
      <c r="I334" s="20">
        <f>'[28]Nodarbību saraksts'!I15</f>
        <v>0</v>
      </c>
      <c r="J334" s="20">
        <f>'[28]Nodarbību saraksts'!J15</f>
        <v>0</v>
      </c>
      <c r="K334" s="20">
        <f>'[28]Nodarbību saraksts'!K15</f>
        <v>0</v>
      </c>
      <c r="L334" s="20">
        <f>'[28]Nodarbību saraksts'!L15</f>
        <v>0</v>
      </c>
      <c r="M334" s="20">
        <f>'[28]Nodarbību saraksts'!M15</f>
        <v>0</v>
      </c>
      <c r="N334" s="20" t="str">
        <f>'[28]Nodarbību saraksts'!N15</f>
        <v>14.;21.;28</v>
      </c>
      <c r="O334" s="20" t="str">
        <f>'[28]Nodarbību saraksts'!O15</f>
        <v>07.;21.;28</v>
      </c>
      <c r="P334" s="20" t="str">
        <f>'[28]Nodarbību saraksts'!P15</f>
        <v>04.;11.;25</v>
      </c>
      <c r="Q334" s="20" t="str">
        <f>'[28]Nodarbību saraksts'!Q15</f>
        <v>02.;09.;23</v>
      </c>
      <c r="R334" s="20">
        <f>'[28]Nodarbību saraksts'!R15</f>
        <v>0</v>
      </c>
      <c r="S334" s="20">
        <f>'[28]Nodarbību saraksts'!S15</f>
        <v>0.67361111111111116</v>
      </c>
      <c r="T334" s="20">
        <f>'[28]Nodarbību saraksts'!T15</f>
        <v>0.73611111111111116</v>
      </c>
    </row>
    <row r="335" spans="1:20" x14ac:dyDescent="0.25">
      <c r="A335" s="2"/>
      <c r="B335" s="43"/>
      <c r="C335" s="43"/>
      <c r="D335" s="20" t="str">
        <f>'[28]Nodarbību saraksts'!D16</f>
        <v>VAM 1.MG</v>
      </c>
      <c r="E335" s="20">
        <f>'[28]Nodarbību saraksts'!E16</f>
        <v>0</v>
      </c>
      <c r="F335" s="20">
        <f>'[28]Nodarbību saraksts'!F16</f>
        <v>0</v>
      </c>
      <c r="G335" s="20" t="str">
        <f>'[28]Nodarbību saraksts'!G16</f>
        <v>Dobele</v>
      </c>
      <c r="H335" s="20">
        <f>'[28]Nodarbību saraksts'!H16</f>
        <v>0</v>
      </c>
      <c r="I335" s="20">
        <f>'[28]Nodarbību saraksts'!I16</f>
        <v>0</v>
      </c>
      <c r="J335" s="20">
        <f>'[28]Nodarbību saraksts'!J16</f>
        <v>0</v>
      </c>
      <c r="K335" s="20">
        <f>'[28]Nodarbību saraksts'!K16</f>
        <v>0</v>
      </c>
      <c r="L335" s="20">
        <f>'[28]Nodarbību saraksts'!L16</f>
        <v>0</v>
      </c>
      <c r="M335" s="20">
        <f>'[28]Nodarbību saraksts'!M16</f>
        <v>0</v>
      </c>
      <c r="N335" s="20">
        <f>'[28]Nodarbību saraksts'!N16</f>
        <v>0</v>
      </c>
      <c r="O335" s="20" t="str">
        <f>'[28]Nodarbību saraksts'!O16</f>
        <v>02.</v>
      </c>
      <c r="P335" s="20" t="str">
        <f>'[28]Nodarbību saraksts'!P16</f>
        <v>06.</v>
      </c>
      <c r="Q335" s="20" t="str">
        <f>'[28]Nodarbību saraksts'!Q16</f>
        <v>11.</v>
      </c>
      <c r="R335" s="20">
        <f>'[28]Nodarbību saraksts'!R16</f>
        <v>0</v>
      </c>
      <c r="S335" s="20">
        <f>'[28]Nodarbību saraksts'!S16</f>
        <v>0.35416666666666669</v>
      </c>
      <c r="T335" s="20">
        <f>'[28]Nodarbību saraksts'!T16</f>
        <v>0.625</v>
      </c>
    </row>
    <row r="336" spans="1:20" ht="30" customHeight="1" x14ac:dyDescent="0.25">
      <c r="A336" s="2"/>
      <c r="B336" s="43"/>
      <c r="C336" s="43"/>
      <c r="D336" s="20" t="str">
        <f>'[28]Nodarbību saraksts'!D17</f>
        <v>VAM 1.MG</v>
      </c>
      <c r="E336" s="20">
        <f>'[28]Nodarbību saraksts'!E17</f>
        <v>0</v>
      </c>
      <c r="F336" s="20">
        <f>'[28]Nodarbību saraksts'!F17</f>
        <v>0</v>
      </c>
      <c r="G336" s="20" t="str">
        <f>'[28]Nodarbību saraksts'!G17</f>
        <v>Dobele</v>
      </c>
      <c r="H336" s="20">
        <f>'[28]Nodarbību saraksts'!H17</f>
        <v>0</v>
      </c>
      <c r="I336" s="20">
        <f>'[28]Nodarbību saraksts'!I17</f>
        <v>0</v>
      </c>
      <c r="J336" s="20">
        <f>'[28]Nodarbību saraksts'!J17</f>
        <v>0</v>
      </c>
      <c r="K336" s="20">
        <f>'[28]Nodarbību saraksts'!K17</f>
        <v>0</v>
      </c>
      <c r="L336" s="20">
        <f>'[28]Nodarbību saraksts'!L17</f>
        <v>0</v>
      </c>
      <c r="M336" s="20">
        <f>'[28]Nodarbību saraksts'!M17</f>
        <v>0</v>
      </c>
      <c r="N336" s="20">
        <f>'[28]Nodarbību saraksts'!N17</f>
        <v>0</v>
      </c>
      <c r="O336" s="20" t="str">
        <f>'[28]Nodarbību saraksts'!O17</f>
        <v>09.</v>
      </c>
      <c r="P336" s="20" t="str">
        <f>'[28]Nodarbību saraksts'!P17</f>
        <v>13.</v>
      </c>
      <c r="Q336" s="20" t="str">
        <f>'[28]Nodarbību saraksts'!Q17</f>
        <v>18.</v>
      </c>
      <c r="R336" s="20">
        <f>'[28]Nodarbību saraksts'!R17</f>
        <v>0</v>
      </c>
      <c r="S336" s="20">
        <f>'[28]Nodarbību saraksts'!S17</f>
        <v>0.35416666666666669</v>
      </c>
      <c r="T336" s="20">
        <f>'[28]Nodarbību saraksts'!T17</f>
        <v>0.625</v>
      </c>
    </row>
    <row r="337" spans="1:20" x14ac:dyDescent="0.25">
      <c r="A337" s="2"/>
      <c r="B337" s="43"/>
      <c r="C337" s="43"/>
      <c r="D337" s="20" t="str">
        <f>'[28]Nodarbību saraksts'!D18</f>
        <v>VAM 1.MG</v>
      </c>
      <c r="E337" s="20">
        <f>'[28]Nodarbību saraksts'!E18</f>
        <v>0</v>
      </c>
      <c r="F337" s="20">
        <f>'[28]Nodarbību saraksts'!F18</f>
        <v>0</v>
      </c>
      <c r="G337" s="20" t="str">
        <f>'[28]Nodarbību saraksts'!G18</f>
        <v>Dobele</v>
      </c>
      <c r="H337" s="20">
        <f>'[28]Nodarbību saraksts'!H18</f>
        <v>0</v>
      </c>
      <c r="I337" s="20">
        <f>'[28]Nodarbību saraksts'!I18</f>
        <v>0</v>
      </c>
      <c r="J337" s="20">
        <f>'[28]Nodarbību saraksts'!J18</f>
        <v>0</v>
      </c>
      <c r="K337" s="20">
        <f>'[28]Nodarbību saraksts'!K18</f>
        <v>0</v>
      </c>
      <c r="L337" s="20">
        <f>'[28]Nodarbību saraksts'!L18</f>
        <v>0</v>
      </c>
      <c r="M337" s="20">
        <f>'[28]Nodarbību saraksts'!M18</f>
        <v>0</v>
      </c>
      <c r="N337" s="20" t="str">
        <f>'[28]Nodarbību saraksts'!N18</f>
        <v>16.</v>
      </c>
      <c r="O337" s="20" t="str">
        <f>'[28]Nodarbību saraksts'!O18</f>
        <v>23.</v>
      </c>
      <c r="P337" s="20" t="str">
        <f>'[28]Nodarbību saraksts'!P18</f>
        <v>20.</v>
      </c>
      <c r="Q337" s="20" t="str">
        <f>'[28]Nodarbību saraksts'!Q18</f>
        <v>25.</v>
      </c>
      <c r="R337" s="20">
        <f>'[28]Nodarbību saraksts'!R18</f>
        <v>0</v>
      </c>
      <c r="S337" s="20">
        <f>'[28]Nodarbību saraksts'!S18</f>
        <v>0.35416666666666669</v>
      </c>
      <c r="T337" s="20">
        <f>'[28]Nodarbību saraksts'!T18</f>
        <v>0.625</v>
      </c>
    </row>
    <row r="338" spans="1:20" x14ac:dyDescent="0.25">
      <c r="A338" s="2"/>
      <c r="B338" s="43"/>
      <c r="C338" s="43"/>
      <c r="D338" s="20" t="str">
        <f>'[28]Nodarbību saraksts'!D19</f>
        <v>VAM 2.MG</v>
      </c>
      <c r="E338" s="20">
        <f>'[28]Nodarbību saraksts'!E19</f>
        <v>0</v>
      </c>
      <c r="F338" s="20">
        <f>'[28]Nodarbību saraksts'!F19</f>
        <v>0</v>
      </c>
      <c r="G338" s="20" t="str">
        <f>'[28]Nodarbību saraksts'!G19</f>
        <v>Dobele</v>
      </c>
      <c r="H338" s="20">
        <f>'[28]Nodarbību saraksts'!H19</f>
        <v>0</v>
      </c>
      <c r="I338" s="20">
        <f>'[28]Nodarbību saraksts'!I19</f>
        <v>0</v>
      </c>
      <c r="J338" s="20">
        <f>'[28]Nodarbību saraksts'!J19</f>
        <v>0</v>
      </c>
      <c r="K338" s="20">
        <f>'[28]Nodarbību saraksts'!K19</f>
        <v>0</v>
      </c>
      <c r="L338" s="20">
        <f>'[28]Nodarbību saraksts'!L19</f>
        <v>0</v>
      </c>
      <c r="M338" s="20">
        <f>'[28]Nodarbību saraksts'!M19</f>
        <v>0</v>
      </c>
      <c r="N338" s="20" t="str">
        <f>'[28]Nodarbību saraksts'!N19</f>
        <v>10.</v>
      </c>
      <c r="O338" s="20" t="str">
        <f>'[28]Nodarbību saraksts'!O19</f>
        <v>10.</v>
      </c>
      <c r="P338" s="20" t="str">
        <f>'[28]Nodarbību saraksts'!P19</f>
        <v>07.</v>
      </c>
      <c r="Q338" s="20" t="str">
        <f>'[28]Nodarbību saraksts'!Q19</f>
        <v>05.</v>
      </c>
      <c r="R338" s="20">
        <f>'[28]Nodarbību saraksts'!R19</f>
        <v>0</v>
      </c>
      <c r="S338" s="20">
        <f>'[28]Nodarbību saraksts'!S19</f>
        <v>0.35416666666666669</v>
      </c>
      <c r="T338" s="20">
        <f>'[28]Nodarbību saraksts'!T19</f>
        <v>0.625</v>
      </c>
    </row>
    <row r="339" spans="1:20" x14ac:dyDescent="0.25">
      <c r="A339" s="2"/>
      <c r="B339" s="43"/>
      <c r="C339" s="43"/>
      <c r="D339" s="20" t="str">
        <f>'[28]Nodarbību saraksts'!D20</f>
        <v>VAM 2.MG</v>
      </c>
      <c r="E339" s="20">
        <f>'[28]Nodarbību saraksts'!E20</f>
        <v>0</v>
      </c>
      <c r="F339" s="20">
        <f>'[28]Nodarbību saraksts'!F20</f>
        <v>0</v>
      </c>
      <c r="G339" s="20" t="str">
        <f>'[28]Nodarbību saraksts'!G20</f>
        <v>Dobele</v>
      </c>
      <c r="H339" s="20">
        <f>'[28]Nodarbību saraksts'!H20</f>
        <v>0</v>
      </c>
      <c r="I339" s="20">
        <f>'[28]Nodarbību saraksts'!I20</f>
        <v>0</v>
      </c>
      <c r="J339" s="20">
        <f>'[28]Nodarbību saraksts'!J20</f>
        <v>0</v>
      </c>
      <c r="K339" s="20">
        <f>'[28]Nodarbību saraksts'!K20</f>
        <v>0</v>
      </c>
      <c r="L339" s="20">
        <f>'[28]Nodarbību saraksts'!L20</f>
        <v>0</v>
      </c>
      <c r="M339" s="20">
        <f>'[28]Nodarbību saraksts'!M20</f>
        <v>0</v>
      </c>
      <c r="N339" s="20" t="str">
        <f>'[28]Nodarbību saraksts'!N20</f>
        <v>24.</v>
      </c>
      <c r="O339" s="20" t="str">
        <f>'[28]Nodarbību saraksts'!O20</f>
        <v>24.</v>
      </c>
      <c r="P339" s="20" t="str">
        <f>'[28]Nodarbību saraksts'!P20</f>
        <v>21.</v>
      </c>
      <c r="Q339" s="20" t="str">
        <f>'[28]Nodarbību saraksts'!Q20</f>
        <v>19.</v>
      </c>
      <c r="R339" s="20">
        <f>'[28]Nodarbību saraksts'!R20</f>
        <v>0</v>
      </c>
      <c r="S339" s="20">
        <f>'[28]Nodarbību saraksts'!S20</f>
        <v>0.35416666666666669</v>
      </c>
      <c r="T339" s="20">
        <f>'[28]Nodarbību saraksts'!T20</f>
        <v>0.625</v>
      </c>
    </row>
    <row r="340" spans="1:20" x14ac:dyDescent="0.25">
      <c r="A340" s="2"/>
      <c r="B340" s="43"/>
      <c r="C340" s="43"/>
      <c r="D340" s="20" t="str">
        <f>'[28]Nodarbību saraksts'!D21</f>
        <v>Slodze +0,05</v>
      </c>
      <c r="E340" s="20">
        <f>'[28]Nodarbību saraksts'!E21</f>
        <v>0</v>
      </c>
      <c r="F340" s="20">
        <f>'[28]Nodarbību saraksts'!F21</f>
        <v>0</v>
      </c>
      <c r="G340" s="20">
        <f>'[28]Nodarbību saraksts'!G21</f>
        <v>0</v>
      </c>
      <c r="H340" s="20">
        <f>'[28]Nodarbību saraksts'!H21</f>
        <v>0</v>
      </c>
      <c r="I340" s="20">
        <f>'[28]Nodarbību saraksts'!I21</f>
        <v>0</v>
      </c>
      <c r="J340" s="20">
        <f>'[28]Nodarbību saraksts'!J21</f>
        <v>0</v>
      </c>
      <c r="K340" s="20">
        <f>'[28]Nodarbību saraksts'!K21</f>
        <v>0</v>
      </c>
      <c r="L340" s="20">
        <f>'[28]Nodarbību saraksts'!L21</f>
        <v>0</v>
      </c>
      <c r="M340" s="20">
        <f>'[28]Nodarbību saraksts'!M21</f>
        <v>0</v>
      </c>
      <c r="N340" s="20">
        <f>'[28]Nodarbību saraksts'!N21</f>
        <v>0</v>
      </c>
      <c r="O340" s="20">
        <f>'[28]Nodarbību saraksts'!O21</f>
        <v>0</v>
      </c>
      <c r="P340" s="20">
        <f>'[28]Nodarbību saraksts'!P21</f>
        <v>0</v>
      </c>
      <c r="Q340" s="20">
        <f>'[28]Nodarbību saraksts'!Q21</f>
        <v>0</v>
      </c>
      <c r="R340" s="20">
        <f>'[28]Nodarbību saraksts'!R21</f>
        <v>0</v>
      </c>
      <c r="S340" s="20">
        <f>'[28]Nodarbību saraksts'!S21</f>
        <v>0</v>
      </c>
      <c r="T340" s="20">
        <f>'[28]Nodarbību saraksts'!T21</f>
        <v>0</v>
      </c>
    </row>
    <row r="341" spans="1:20" x14ac:dyDescent="0.25">
      <c r="A341" s="2"/>
      <c r="B341" s="44"/>
      <c r="C341" s="44"/>
      <c r="D341" s="20">
        <f>'[28]Nodarbību saraksts'!D22</f>
        <v>0</v>
      </c>
      <c r="E341" s="20">
        <f>'[28]Nodarbību saraksts'!E22</f>
        <v>0</v>
      </c>
      <c r="F341" s="20">
        <f>'[28]Nodarbību saraksts'!F22</f>
        <v>0</v>
      </c>
      <c r="G341" s="20">
        <f>'[28]Nodarbību saraksts'!G22</f>
        <v>0</v>
      </c>
      <c r="H341" s="20">
        <f>'[28]Nodarbību saraksts'!H22</f>
        <v>0</v>
      </c>
      <c r="I341" s="20">
        <f>'[28]Nodarbību saraksts'!I22</f>
        <v>0</v>
      </c>
      <c r="J341" s="20">
        <f>'[28]Nodarbību saraksts'!J22</f>
        <v>0</v>
      </c>
      <c r="K341" s="20">
        <f>'[28]Nodarbību saraksts'!K22</f>
        <v>0</v>
      </c>
      <c r="L341" s="20">
        <f>'[28]Nodarbību saraksts'!L22</f>
        <v>0</v>
      </c>
      <c r="M341" s="20">
        <f>'[28]Nodarbību saraksts'!M22</f>
        <v>0</v>
      </c>
      <c r="N341" s="20">
        <f>'[28]Nodarbību saraksts'!N22</f>
        <v>0</v>
      </c>
      <c r="O341" s="20">
        <f>'[28]Nodarbību saraksts'!O22</f>
        <v>0</v>
      </c>
      <c r="P341" s="20">
        <f>'[28]Nodarbību saraksts'!P22</f>
        <v>0</v>
      </c>
      <c r="Q341" s="20">
        <f>'[28]Nodarbību saraksts'!Q22</f>
        <v>0</v>
      </c>
      <c r="R341" s="20">
        <f>'[28]Nodarbību saraksts'!R22</f>
        <v>0</v>
      </c>
      <c r="S341" s="20">
        <f>'[28]Nodarbību saraksts'!S22</f>
        <v>0</v>
      </c>
      <c r="T341" s="20">
        <f>'[28]Nodarbību saraksts'!T22</f>
        <v>0</v>
      </c>
    </row>
    <row r="342" spans="1:20" x14ac:dyDescent="0.25">
      <c r="A342" s="3"/>
      <c r="B342" s="36"/>
      <c r="C342" s="36"/>
      <c r="D342" s="22"/>
      <c r="E342" s="22"/>
      <c r="F342" s="22"/>
      <c r="G342" s="22"/>
      <c r="H342" s="23">
        <f t="shared" ref="H342" si="24">SUM(H332:H341)</f>
        <v>0</v>
      </c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</row>
    <row r="343" spans="1:20" x14ac:dyDescent="0.25">
      <c r="A343" s="24"/>
      <c r="B343" s="35"/>
      <c r="C343" s="35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</row>
    <row r="344" spans="1:20" ht="15" customHeight="1" x14ac:dyDescent="0.25">
      <c r="A344" s="2" t="s">
        <v>20</v>
      </c>
      <c r="B344" s="42" t="e">
        <f>'[29]Nodarbību saraksts'!B13:B22</f>
        <v>#VALUE!</v>
      </c>
      <c r="C344" s="42" t="e">
        <f>'[29]Nodarbību saraksts'!B13:B22</f>
        <v>#VALUE!</v>
      </c>
      <c r="D344" s="20" t="str">
        <f>'[29]Nodarbību saraksts'!D13</f>
        <v>2.3.</v>
      </c>
      <c r="E344" s="20">
        <f>'[29]Nodarbību saraksts'!E13</f>
        <v>0</v>
      </c>
      <c r="F344" s="20" t="str">
        <f>'[29]Nodarbību saraksts'!F13</f>
        <v>BBJC</v>
      </c>
      <c r="G344" s="20" t="str">
        <f>'[29]Nodarbību saraksts'!G13</f>
        <v>Rīgas-8, Bauska, Bauskas novads</v>
      </c>
      <c r="H344" s="20">
        <f>'[29]Nodarbību saraksts'!H13</f>
        <v>15</v>
      </c>
      <c r="I344" s="20" t="str">
        <f>'[29]Nodarbību saraksts'!I13</f>
        <v>14.;21.;28.</v>
      </c>
      <c r="J344" s="20" t="str">
        <f>'[29]Nodarbību saraksts'!J13</f>
        <v>04.;11.;25.</v>
      </c>
      <c r="K344" s="20" t="str">
        <f>'[29]Nodarbību saraksts'!K13</f>
        <v>01.;08.;15.;22.;29.</v>
      </c>
      <c r="L344" s="20" t="str">
        <f>'[29]Nodarbību saraksts'!L13</f>
        <v>06.;13.</v>
      </c>
      <c r="M344" s="20" t="str">
        <f>'[29]Nodarbību saraksts'!M13</f>
        <v>17.;24.;31.</v>
      </c>
      <c r="N344" s="20" t="str">
        <f>'[29]Nodarbību saraksts'!N13</f>
        <v>07.;14.;21.;28.</v>
      </c>
      <c r="O344" s="20" t="str">
        <f>'[29]Nodarbību saraksts'!O13</f>
        <v>07.;21.;28.</v>
      </c>
      <c r="P344" s="20" t="str">
        <f>'[29]Nodarbību saraksts'!P13</f>
        <v>04.;11.;18.;25.</v>
      </c>
      <c r="Q344" s="20" t="str">
        <f>'[29]Nodarbību saraksts'!Q13</f>
        <v>23.;30.</v>
      </c>
      <c r="R344" s="20">
        <f>'[29]Nodarbību saraksts'!R13</f>
        <v>0</v>
      </c>
      <c r="S344" s="20">
        <f>'[29]Nodarbību saraksts'!S13</f>
        <v>0.60416666666666663</v>
      </c>
      <c r="T344" s="20">
        <f>'[29]Nodarbību saraksts'!T13</f>
        <v>0.67013888888888884</v>
      </c>
    </row>
    <row r="345" spans="1:20" ht="30" customHeight="1" x14ac:dyDescent="0.25">
      <c r="A345" s="2" t="s">
        <v>21</v>
      </c>
      <c r="B345" s="43"/>
      <c r="C345" s="43"/>
      <c r="D345" s="20" t="str">
        <f>'[29]Nodarbību saraksts'!D14</f>
        <v>2.4.</v>
      </c>
      <c r="E345" s="20">
        <f>'[29]Nodarbību saraksts'!E14</f>
        <v>0</v>
      </c>
      <c r="F345" s="20" t="str">
        <f>'[29]Nodarbību saraksts'!F14</f>
        <v>BBJC</v>
      </c>
      <c r="G345" s="20" t="str">
        <f>'[29]Nodarbību saraksts'!G14</f>
        <v>Rīgas-8, Bauska, Bauskas novads</v>
      </c>
      <c r="H345" s="20">
        <f>'[29]Nodarbību saraksts'!H14</f>
        <v>15</v>
      </c>
      <c r="I345" s="20" t="str">
        <f>'[29]Nodarbību saraksts'!I14</f>
        <v>15.;22.;29.</v>
      </c>
      <c r="J345" s="20" t="str">
        <f>'[29]Nodarbību saraksts'!J14</f>
        <v>06.;13.;27.</v>
      </c>
      <c r="K345" s="20" t="str">
        <f>'[29]Nodarbību saraksts'!K14</f>
        <v>03.;10.;17.;24.</v>
      </c>
      <c r="L345" s="20" t="str">
        <f>'[29]Nodarbību saraksts'!L14</f>
        <v>01.;08.;15.;22.</v>
      </c>
      <c r="M345" s="20" t="str">
        <f>'[29]Nodarbību saraksts'!M14</f>
        <v>12.;19.;26.</v>
      </c>
      <c r="N345" s="20" t="str">
        <f>'[29]Nodarbību saraksts'!N14</f>
        <v>02.;09.;16.;23.</v>
      </c>
      <c r="O345" s="20" t="str">
        <f>'[29]Nodarbību saraksts'!O14</f>
        <v>02.;09.;23.;30.</v>
      </c>
      <c r="P345" s="20" t="str">
        <f>'[29]Nodarbību saraksts'!P14</f>
        <v>06.;13.;20.;27.</v>
      </c>
      <c r="Q345" s="20" t="str">
        <f>'[29]Nodarbību saraksts'!Q14</f>
        <v>25.</v>
      </c>
      <c r="R345" s="20">
        <f>'[29]Nodarbību saraksts'!R14</f>
        <v>0</v>
      </c>
      <c r="S345" s="20">
        <f>'[29]Nodarbību saraksts'!S14</f>
        <v>0.60416666666666663</v>
      </c>
      <c r="T345" s="20">
        <f>'[29]Nodarbību saraksts'!T14</f>
        <v>0.67013888888888884</v>
      </c>
    </row>
    <row r="346" spans="1:20" ht="30" x14ac:dyDescent="0.25">
      <c r="A346" s="2" t="s">
        <v>22</v>
      </c>
      <c r="B346" s="43"/>
      <c r="C346" s="43"/>
      <c r="D346" s="20" t="str">
        <f>'[29]Nodarbību saraksts'!D15</f>
        <v>3.6.</v>
      </c>
      <c r="E346" s="20">
        <f>'[29]Nodarbību saraksts'!E15</f>
        <v>0</v>
      </c>
      <c r="F346" s="20" t="str">
        <f>'[29]Nodarbību saraksts'!F15</f>
        <v>BBJC</v>
      </c>
      <c r="G346" s="20" t="str">
        <f>'[29]Nodarbību saraksts'!G15</f>
        <v>Rīgas-8, Bauska, Bauskas novads</v>
      </c>
      <c r="H346" s="20">
        <f>'[29]Nodarbību saraksts'!H15</f>
        <v>15</v>
      </c>
      <c r="I346" s="20" t="str">
        <f>'[29]Nodarbību saraksts'!I15</f>
        <v>14.;21.;28.</v>
      </c>
      <c r="J346" s="20" t="str">
        <f>'[29]Nodarbību saraksts'!J15</f>
        <v>04.;11.;25.</v>
      </c>
      <c r="K346" s="20" t="str">
        <f>'[29]Nodarbību saraksts'!K15</f>
        <v>01.;08.;15.;22.;29.</v>
      </c>
      <c r="L346" s="20" t="str">
        <f>'[29]Nodarbību saraksts'!L15</f>
        <v>06.;13.</v>
      </c>
      <c r="M346" s="20" t="str">
        <f>'[29]Nodarbību saraksts'!M15</f>
        <v>17.;24.;31.</v>
      </c>
      <c r="N346" s="20" t="str">
        <f>'[29]Nodarbību saraksts'!N15</f>
        <v>07.;14.;21.;28.</v>
      </c>
      <c r="O346" s="20" t="str">
        <f>'[29]Nodarbību saraksts'!O15</f>
        <v>07.;21.;28.</v>
      </c>
      <c r="P346" s="20" t="str">
        <f>'[29]Nodarbību saraksts'!P15</f>
        <v>04.;11.;18.;25.</v>
      </c>
      <c r="Q346" s="20" t="str">
        <f>'[29]Nodarbību saraksts'!Q15</f>
        <v>23.;30.</v>
      </c>
      <c r="R346" s="20">
        <f>'[29]Nodarbību saraksts'!R15</f>
        <v>0</v>
      </c>
      <c r="S346" s="20">
        <f>'[29]Nodarbību saraksts'!S15</f>
        <v>0.68055555555555547</v>
      </c>
      <c r="T346" s="20">
        <f>'[29]Nodarbību saraksts'!T15</f>
        <v>0.74652777777777779</v>
      </c>
    </row>
    <row r="347" spans="1:20" ht="30" customHeight="1" x14ac:dyDescent="0.25">
      <c r="A347" s="2" t="s">
        <v>23</v>
      </c>
      <c r="B347" s="43"/>
      <c r="C347" s="43"/>
      <c r="D347" s="20" t="str">
        <f>'[29]Nodarbību saraksts'!D16</f>
        <v>4.7.</v>
      </c>
      <c r="E347" s="20">
        <f>'[29]Nodarbību saraksts'!E16</f>
        <v>0</v>
      </c>
      <c r="F347" s="20" t="str">
        <f>'[29]Nodarbību saraksts'!F16</f>
        <v>BBJC</v>
      </c>
      <c r="G347" s="20" t="str">
        <f>'[29]Nodarbību saraksts'!G16</f>
        <v>Rīgas-8, Bauska, Bauskas novads</v>
      </c>
      <c r="H347" s="20">
        <f>'[29]Nodarbību saraksts'!H16</f>
        <v>15</v>
      </c>
      <c r="I347" s="20" t="str">
        <f>'[29]Nodarbību saraksts'!I16</f>
        <v>15.;22.;29.</v>
      </c>
      <c r="J347" s="20" t="str">
        <f>'[29]Nodarbību saraksts'!J16</f>
        <v>06.;13.;27.</v>
      </c>
      <c r="K347" s="20" t="str">
        <f>'[29]Nodarbību saraksts'!K16</f>
        <v>03.;10.;17.;24.</v>
      </c>
      <c r="L347" s="20" t="str">
        <f>'[29]Nodarbību saraksts'!L16</f>
        <v>01.;08.;15.;22.</v>
      </c>
      <c r="M347" s="20" t="str">
        <f>'[29]Nodarbību saraksts'!M16</f>
        <v>12.;19.;26.</v>
      </c>
      <c r="N347" s="20" t="str">
        <f>'[29]Nodarbību saraksts'!N16</f>
        <v>02.;09.;16.;23.</v>
      </c>
      <c r="O347" s="20" t="str">
        <f>'[29]Nodarbību saraksts'!O16</f>
        <v>02.;09.;23.;30.</v>
      </c>
      <c r="P347" s="20" t="str">
        <f>'[29]Nodarbību saraksts'!P16</f>
        <v>06.;13.;20.;27.</v>
      </c>
      <c r="Q347" s="20" t="str">
        <f>'[29]Nodarbību saraksts'!Q16</f>
        <v>25.</v>
      </c>
      <c r="R347" s="20">
        <f>'[29]Nodarbību saraksts'!R16</f>
        <v>0</v>
      </c>
      <c r="S347" s="20">
        <f>'[29]Nodarbību saraksts'!S16</f>
        <v>0.68055555555555547</v>
      </c>
      <c r="T347" s="20">
        <f>'[29]Nodarbību saraksts'!T16</f>
        <v>0.74652777777777779</v>
      </c>
    </row>
    <row r="348" spans="1:20" ht="30" customHeight="1" x14ac:dyDescent="0.25">
      <c r="A348" s="2" t="s">
        <v>24</v>
      </c>
      <c r="B348" s="43"/>
      <c r="C348" s="43"/>
      <c r="D348" s="20" t="str">
        <f>'[29]Nodarbību saraksts'!D17</f>
        <v>VAM 1.MG</v>
      </c>
      <c r="E348" s="20">
        <f>'[29]Nodarbību saraksts'!E17</f>
        <v>0</v>
      </c>
      <c r="F348" s="20" t="str">
        <f>'[29]Nodarbību saraksts'!F17</f>
        <v>B.2.V.</v>
      </c>
      <c r="G348" s="20" t="str">
        <f>'[29]Nodarbību saraksts'!G17</f>
        <v>Dārza-9, Bauska, Bauskas novads</v>
      </c>
      <c r="H348" s="20">
        <f>'[29]Nodarbību saraksts'!H17</f>
        <v>15</v>
      </c>
      <c r="I348" s="20" t="str">
        <f>'[29]Nodarbību saraksts'!I17</f>
        <v>28.</v>
      </c>
      <c r="J348" s="20">
        <f>'[29]Nodarbību saraksts'!J17</f>
        <v>0</v>
      </c>
      <c r="K348" s="20" t="str">
        <f>'[29]Nodarbību saraksts'!K17</f>
        <v>02.;30.</v>
      </c>
      <c r="L348" s="20" t="str">
        <f>'[29]Nodarbību saraksts'!L17</f>
        <v>28.</v>
      </c>
      <c r="M348" s="20" t="str">
        <f>'[29]Nodarbību saraksts'!M17</f>
        <v>25.</v>
      </c>
      <c r="N348" s="20">
        <f>'[29]Nodarbību saraksts'!N17</f>
        <v>0</v>
      </c>
      <c r="O348" s="20" t="str">
        <f>'[29]Nodarbību saraksts'!O17</f>
        <v>01.;29.</v>
      </c>
      <c r="P348" s="20" t="str">
        <f>'[29]Nodarbību saraksts'!P17</f>
        <v>26.</v>
      </c>
      <c r="Q348" s="20" t="str">
        <f>'[29]Nodarbību saraksts'!Q17</f>
        <v>24.</v>
      </c>
      <c r="R348" s="20">
        <f>'[29]Nodarbību saraksts'!R17</f>
        <v>0</v>
      </c>
      <c r="S348" s="20">
        <f>'[29]Nodarbību saraksts'!S17</f>
        <v>0.35416666666666669</v>
      </c>
      <c r="T348" s="20">
        <f>'[29]Nodarbību saraksts'!T17</f>
        <v>0.64236111111111105</v>
      </c>
    </row>
    <row r="349" spans="1:20" ht="30" customHeight="1" x14ac:dyDescent="0.25">
      <c r="A349" s="2" t="s">
        <v>25</v>
      </c>
      <c r="B349" s="43"/>
      <c r="C349" s="43"/>
      <c r="D349" s="20" t="str">
        <f>'[29]Nodarbību saraksts'!D18</f>
        <v>VAM 1.MG</v>
      </c>
      <c r="E349" s="20">
        <f>'[29]Nodarbību saraksts'!E18</f>
        <v>0</v>
      </c>
      <c r="F349" s="20" t="str">
        <f>'[29]Nodarbību saraksts'!F18</f>
        <v>BVĢ</v>
      </c>
      <c r="G349" s="20">
        <f>'[29]Nodarbību saraksts'!G18</f>
        <v>0</v>
      </c>
      <c r="H349" s="20">
        <f>'[29]Nodarbību saraksts'!H18</f>
        <v>15</v>
      </c>
      <c r="I349" s="20">
        <f>'[29]Nodarbību saraksts'!I18</f>
        <v>0</v>
      </c>
      <c r="J349" s="20">
        <f>'[29]Nodarbību saraksts'!J18</f>
        <v>0</v>
      </c>
      <c r="K349" s="20">
        <f>'[29]Nodarbību saraksts'!K18</f>
        <v>0</v>
      </c>
      <c r="L349" s="20">
        <f>'[29]Nodarbību saraksts'!L18</f>
        <v>0</v>
      </c>
      <c r="M349" s="20">
        <f>'[29]Nodarbību saraksts'!M18</f>
        <v>0</v>
      </c>
      <c r="N349" s="20">
        <f>'[29]Nodarbību saraksts'!N18</f>
        <v>0</v>
      </c>
      <c r="O349" s="20" t="str">
        <f>'[29]Nodarbību saraksts'!O18</f>
        <v>02.;30.</v>
      </c>
      <c r="P349" s="20">
        <f>'[29]Nodarbību saraksts'!P18</f>
        <v>0</v>
      </c>
      <c r="Q349" s="20">
        <f>'[29]Nodarbību saraksts'!Q18</f>
        <v>0</v>
      </c>
      <c r="R349" s="20">
        <f>'[29]Nodarbību saraksts'!R18</f>
        <v>0</v>
      </c>
      <c r="S349" s="20">
        <f>'[29]Nodarbību saraksts'!S18</f>
        <v>0.33333333333333331</v>
      </c>
      <c r="T349" s="20">
        <f>'[29]Nodarbību saraksts'!T18</f>
        <v>0.625</v>
      </c>
    </row>
    <row r="350" spans="1:20" ht="30" customHeight="1" x14ac:dyDescent="0.25">
      <c r="A350" s="2" t="s">
        <v>26</v>
      </c>
      <c r="B350" s="43"/>
      <c r="C350" s="43"/>
      <c r="D350" s="20" t="str">
        <f>'[29]Nodarbību saraksts'!D19</f>
        <v>VAM 1.MG</v>
      </c>
      <c r="E350" s="20">
        <f>'[29]Nodarbību saraksts'!E19</f>
        <v>0</v>
      </c>
      <c r="F350" s="20" t="str">
        <f>'[29]Nodarbību saraksts'!F19</f>
        <v>BVĢ</v>
      </c>
      <c r="G350" s="20">
        <f>'[29]Nodarbību saraksts'!G19</f>
        <v>0</v>
      </c>
      <c r="H350" s="20">
        <f>'[29]Nodarbību saraksts'!H19</f>
        <v>15</v>
      </c>
      <c r="I350" s="20">
        <f>'[29]Nodarbību saraksts'!I19</f>
        <v>0</v>
      </c>
      <c r="J350" s="20">
        <f>'[29]Nodarbību saraksts'!J19</f>
        <v>0</v>
      </c>
      <c r="K350" s="20">
        <f>'[29]Nodarbību saraksts'!K19</f>
        <v>0</v>
      </c>
      <c r="L350" s="20">
        <f>'[29]Nodarbību saraksts'!L19</f>
        <v>0</v>
      </c>
      <c r="M350" s="20">
        <f>'[29]Nodarbību saraksts'!M19</f>
        <v>0</v>
      </c>
      <c r="N350" s="20">
        <f>'[29]Nodarbību saraksts'!N19</f>
        <v>0</v>
      </c>
      <c r="O350" s="20">
        <f>'[29]Nodarbību saraksts'!O19</f>
        <v>0</v>
      </c>
      <c r="P350" s="20" t="str">
        <f>'[29]Nodarbību saraksts'!P19</f>
        <v>14.</v>
      </c>
      <c r="Q350" s="20">
        <f>'[29]Nodarbību saraksts'!Q19</f>
        <v>0</v>
      </c>
      <c r="R350" s="20">
        <f>'[29]Nodarbību saraksts'!R19</f>
        <v>0</v>
      </c>
      <c r="S350" s="20">
        <f>'[29]Nodarbību saraksts'!S19</f>
        <v>0.33333333333333331</v>
      </c>
      <c r="T350" s="20">
        <f>'[29]Nodarbību saraksts'!T19</f>
        <v>0.625</v>
      </c>
    </row>
    <row r="351" spans="1:20" ht="30" customHeight="1" x14ac:dyDescent="0.25">
      <c r="A351" s="2" t="s">
        <v>27</v>
      </c>
      <c r="B351" s="43"/>
      <c r="C351" s="43"/>
      <c r="D351" s="20" t="str">
        <f>'[29]Nodarbību saraksts'!D20</f>
        <v>VAM 1.MG</v>
      </c>
      <c r="E351" s="20">
        <f>'[29]Nodarbību saraksts'!E20</f>
        <v>0</v>
      </c>
      <c r="F351" s="20" t="str">
        <f>'[29]Nodarbību saraksts'!F20</f>
        <v>B.2.V.</v>
      </c>
      <c r="G351" s="20">
        <f>'[29]Nodarbību saraksts'!G20</f>
        <v>0</v>
      </c>
      <c r="H351" s="20">
        <f>'[29]Nodarbību saraksts'!H20</f>
        <v>15</v>
      </c>
      <c r="I351" s="20">
        <f>'[29]Nodarbību saraksts'!I20</f>
        <v>0</v>
      </c>
      <c r="J351" s="20">
        <f>'[29]Nodarbību saraksts'!J20</f>
        <v>0</v>
      </c>
      <c r="K351" s="20">
        <f>'[29]Nodarbību saraksts'!K20</f>
        <v>0</v>
      </c>
      <c r="L351" s="20">
        <f>'[29]Nodarbību saraksts'!L20</f>
        <v>0</v>
      </c>
      <c r="M351" s="20">
        <f>'[29]Nodarbību saraksts'!M20</f>
        <v>0</v>
      </c>
      <c r="N351" s="20">
        <f>'[29]Nodarbību saraksts'!N20</f>
        <v>0</v>
      </c>
      <c r="O351" s="20" t="str">
        <f>'[29]Nodarbību saraksts'!O20</f>
        <v>25.</v>
      </c>
      <c r="P351" s="20" t="str">
        <f>'[29]Nodarbību saraksts'!P20</f>
        <v>21.</v>
      </c>
      <c r="Q351" s="20">
        <f>'[29]Nodarbību saraksts'!Q20</f>
        <v>0</v>
      </c>
      <c r="R351" s="20">
        <f>'[29]Nodarbību saraksts'!R20</f>
        <v>0</v>
      </c>
      <c r="S351" s="20">
        <f>'[29]Nodarbību saraksts'!S20</f>
        <v>0.35416666666666669</v>
      </c>
      <c r="T351" s="20">
        <f>'[29]Nodarbību saraksts'!T20</f>
        <v>0.64236111111111105</v>
      </c>
    </row>
    <row r="352" spans="1:20" ht="30" customHeight="1" x14ac:dyDescent="0.25">
      <c r="A352" s="2" t="s">
        <v>28</v>
      </c>
      <c r="B352" s="43"/>
      <c r="C352" s="43"/>
      <c r="D352" s="20">
        <f>'[29]Nodarbību saraksts'!D21</f>
        <v>0</v>
      </c>
      <c r="E352" s="20">
        <f>'[29]Nodarbību saraksts'!E21</f>
        <v>0</v>
      </c>
      <c r="F352" s="20">
        <f>'[29]Nodarbību saraksts'!F21</f>
        <v>0</v>
      </c>
      <c r="G352" s="20">
        <f>'[29]Nodarbību saraksts'!G21</f>
        <v>0</v>
      </c>
      <c r="H352" s="20">
        <f>'[29]Nodarbību saraksts'!H21</f>
        <v>0</v>
      </c>
      <c r="I352" s="20">
        <f>'[29]Nodarbību saraksts'!I21</f>
        <v>0</v>
      </c>
      <c r="J352" s="20">
        <f>'[29]Nodarbību saraksts'!J21</f>
        <v>0</v>
      </c>
      <c r="K352" s="20">
        <f>'[29]Nodarbību saraksts'!K21</f>
        <v>0</v>
      </c>
      <c r="L352" s="20">
        <f>'[29]Nodarbību saraksts'!L21</f>
        <v>0</v>
      </c>
      <c r="M352" s="20">
        <f>'[29]Nodarbību saraksts'!M21</f>
        <v>0</v>
      </c>
      <c r="N352" s="20">
        <f>'[29]Nodarbību saraksts'!N21</f>
        <v>0</v>
      </c>
      <c r="O352" s="20">
        <f>'[29]Nodarbību saraksts'!O21</f>
        <v>0</v>
      </c>
      <c r="P352" s="20">
        <f>'[29]Nodarbību saraksts'!P21</f>
        <v>0</v>
      </c>
      <c r="Q352" s="20">
        <f>'[29]Nodarbību saraksts'!Q21</f>
        <v>0</v>
      </c>
      <c r="R352" s="20">
        <f>'[29]Nodarbību saraksts'!R21</f>
        <v>0</v>
      </c>
      <c r="S352" s="20">
        <f>'[29]Nodarbību saraksts'!S21</f>
        <v>0</v>
      </c>
      <c r="T352" s="20">
        <f>'[29]Nodarbību saraksts'!T21</f>
        <v>0</v>
      </c>
    </row>
    <row r="353" spans="1:20" ht="30" customHeight="1" x14ac:dyDescent="0.25">
      <c r="A353" s="2" t="s">
        <v>29</v>
      </c>
      <c r="B353" s="44"/>
      <c r="C353" s="44"/>
      <c r="D353" s="20">
        <f>'[29]Nodarbību saraksts'!D22</f>
        <v>0</v>
      </c>
      <c r="E353" s="20">
        <f>'[29]Nodarbību saraksts'!E22</f>
        <v>0</v>
      </c>
      <c r="F353" s="20">
        <f>'[29]Nodarbību saraksts'!F22</f>
        <v>0</v>
      </c>
      <c r="G353" s="20">
        <f>'[29]Nodarbību saraksts'!G22</f>
        <v>0</v>
      </c>
      <c r="H353" s="20">
        <f>'[29]Nodarbību saraksts'!H22</f>
        <v>0</v>
      </c>
      <c r="I353" s="20">
        <f>'[29]Nodarbību saraksts'!I22</f>
        <v>0</v>
      </c>
      <c r="J353" s="20">
        <f>'[29]Nodarbību saraksts'!J22</f>
        <v>0</v>
      </c>
      <c r="K353" s="20">
        <f>'[29]Nodarbību saraksts'!K22</f>
        <v>0</v>
      </c>
      <c r="L353" s="20">
        <f>'[29]Nodarbību saraksts'!L22</f>
        <v>0</v>
      </c>
      <c r="M353" s="20">
        <f>'[29]Nodarbību saraksts'!M22</f>
        <v>0</v>
      </c>
      <c r="N353" s="20">
        <f>'[29]Nodarbību saraksts'!N22</f>
        <v>0</v>
      </c>
      <c r="O353" s="20">
        <f>'[29]Nodarbību saraksts'!O22</f>
        <v>0</v>
      </c>
      <c r="P353" s="20">
        <f>'[29]Nodarbību saraksts'!P22</f>
        <v>0</v>
      </c>
      <c r="Q353" s="20">
        <f>'[29]Nodarbību saraksts'!Q22</f>
        <v>0</v>
      </c>
      <c r="R353" s="20">
        <f>'[29]Nodarbību saraksts'!R22</f>
        <v>0</v>
      </c>
      <c r="S353" s="20">
        <f>'[29]Nodarbību saraksts'!S22</f>
        <v>0</v>
      </c>
      <c r="T353" s="20">
        <f>'[29]Nodarbību saraksts'!T22</f>
        <v>0</v>
      </c>
    </row>
    <row r="354" spans="1:20" x14ac:dyDescent="0.25">
      <c r="A354" s="3"/>
      <c r="B354" s="36"/>
      <c r="C354" s="36"/>
      <c r="D354" s="22"/>
      <c r="E354" s="22"/>
      <c r="F354" s="22"/>
      <c r="G354" s="22"/>
      <c r="H354" s="23">
        <f t="shared" ref="H354" si="25">SUM(H344:H353)</f>
        <v>120</v>
      </c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</row>
    <row r="355" spans="1:20" x14ac:dyDescent="0.25">
      <c r="A355" s="24"/>
      <c r="B355" s="35"/>
      <c r="C355" s="35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</row>
    <row r="356" spans="1:20" x14ac:dyDescent="0.25">
      <c r="A356" s="2" t="s">
        <v>20</v>
      </c>
      <c r="B356" s="42" t="e">
        <f>'[30]Nodarbību saraksts'!B13:B22</f>
        <v>#VALUE!</v>
      </c>
      <c r="C356" s="42" t="e">
        <f>'[30]Nodarbību saraksts'!C13:C22</f>
        <v>#VALUE!</v>
      </c>
      <c r="D356" s="20" t="str">
        <f>'[30]Nodarbību saraksts'!D13</f>
        <v>1.1.</v>
      </c>
      <c r="E356" s="20">
        <f>'[30]Nodarbību saraksts'!E13</f>
        <v>1</v>
      </c>
      <c r="F356" s="20" t="str">
        <f>'[30]Nodarbību saraksts'!F13</f>
        <v>Jelgavas 4. sākumskola</v>
      </c>
      <c r="G356" s="20" t="str">
        <f>'[30]Nodarbību saraksts'!G13</f>
        <v>O. Kalpaka iela 34, Jelgava</v>
      </c>
      <c r="H356" s="20">
        <f>'[30]Nodarbību saraksts'!H13</f>
        <v>0</v>
      </c>
      <c r="I356" s="20">
        <f>'[30]Nodarbību saraksts'!I13</f>
        <v>0</v>
      </c>
      <c r="J356" s="20">
        <f>'[30]Nodarbību saraksts'!J13</f>
        <v>0</v>
      </c>
      <c r="K356" s="20">
        <f>'[30]Nodarbību saraksts'!K13</f>
        <v>0</v>
      </c>
      <c r="L356" s="20">
        <f>'[30]Nodarbību saraksts'!L13</f>
        <v>0</v>
      </c>
      <c r="M356" s="20">
        <f>'[30]Nodarbību saraksts'!M13</f>
        <v>0</v>
      </c>
      <c r="N356" s="20">
        <f>'[30]Nodarbību saraksts'!N13</f>
        <v>0</v>
      </c>
      <c r="O356" s="20" t="str">
        <f>'[30]Nodarbību saraksts'!O13</f>
        <v>07.;21.;28</v>
      </c>
      <c r="P356" s="20" t="str">
        <f>'[30]Nodarbību saraksts'!P13</f>
        <v>04.;11.;19.;25</v>
      </c>
      <c r="Q356" s="20" t="str">
        <f>'[30]Nodarbību saraksts'!Q13</f>
        <v>09.;23.</v>
      </c>
      <c r="R356" s="20" t="str">
        <f>'[30]Nodarbību saraksts'!R13</f>
        <v>Prakse pie R.Lejnieka</v>
      </c>
      <c r="S356" s="20">
        <f>'[30]Nodarbību saraksts'!S13</f>
        <v>0.5625</v>
      </c>
      <c r="T356" s="20">
        <f>'[30]Nodarbību saraksts'!T13</f>
        <v>0.625</v>
      </c>
    </row>
    <row r="357" spans="1:20" ht="30" x14ac:dyDescent="0.25">
      <c r="A357" s="2" t="s">
        <v>21</v>
      </c>
      <c r="B357" s="43"/>
      <c r="C357" s="43"/>
      <c r="D357" s="20" t="str">
        <f>'[30]Nodarbību saraksts'!D14</f>
        <v>VAM 1.MG</v>
      </c>
      <c r="E357" s="20" t="str">
        <f>'[30]Nodarbību saraksts'!E14</f>
        <v>10kl</v>
      </c>
      <c r="F357" s="20" t="str">
        <f>'[30]Nodarbību saraksts'!F14</f>
        <v>Jelgavas Tehnoloģiju vidusskola</v>
      </c>
      <c r="G357" s="20" t="str">
        <f>'[30]Nodarbību saraksts'!G14</f>
        <v>Lielā iela 2, Jelgava</v>
      </c>
      <c r="H357" s="20">
        <f>'[30]Nodarbību saraksts'!H14</f>
        <v>0</v>
      </c>
      <c r="I357" s="20">
        <f>'[30]Nodarbību saraksts'!I14</f>
        <v>0</v>
      </c>
      <c r="J357" s="20">
        <f>'[30]Nodarbību saraksts'!J14</f>
        <v>0</v>
      </c>
      <c r="K357" s="20">
        <f>'[30]Nodarbību saraksts'!K14</f>
        <v>0</v>
      </c>
      <c r="L357" s="20">
        <f>'[30]Nodarbību saraksts'!L14</f>
        <v>0</v>
      </c>
      <c r="M357" s="20">
        <f>'[30]Nodarbību saraksts'!M14</f>
        <v>0</v>
      </c>
      <c r="N357" s="20">
        <f>'[30]Nodarbību saraksts'!N14</f>
        <v>0</v>
      </c>
      <c r="O357" s="20">
        <f>'[30]Nodarbību saraksts'!O14</f>
        <v>23</v>
      </c>
      <c r="P357" s="20">
        <f>'[30]Nodarbību saraksts'!P14</f>
        <v>20</v>
      </c>
      <c r="Q357" s="20">
        <f>'[30]Nodarbību saraksts'!Q14</f>
        <v>18</v>
      </c>
      <c r="R357" s="20" t="str">
        <f>'[30]Nodarbību saraksts'!R14</f>
        <v>Prakse pie R.Lejnieka</v>
      </c>
      <c r="S357" s="20">
        <f>'[30]Nodarbību saraksts'!S14</f>
        <v>0.34375</v>
      </c>
      <c r="T357" s="20">
        <f>'[30]Nodarbību saraksts'!T14</f>
        <v>0.625</v>
      </c>
    </row>
    <row r="358" spans="1:20" x14ac:dyDescent="0.25">
      <c r="A358" s="2" t="s">
        <v>22</v>
      </c>
      <c r="B358" s="43"/>
      <c r="C358" s="43"/>
      <c r="D358" s="20" t="str">
        <f>'[30]Nodarbību saraksts'!D15</f>
        <v>1.2.</v>
      </c>
      <c r="E358" s="20">
        <f>'[30]Nodarbību saraksts'!E15</f>
        <v>1</v>
      </c>
      <c r="F358" s="20" t="str">
        <f>'[30]Nodarbību saraksts'!F15</f>
        <v>Jelgavas 4. sākumskola</v>
      </c>
      <c r="G358" s="20" t="str">
        <f>'[30]Nodarbību saraksts'!G15</f>
        <v>O. Kalpaka iela 34, Jelgava</v>
      </c>
      <c r="H358" s="20">
        <f>'[30]Nodarbību saraksts'!H15</f>
        <v>0</v>
      </c>
      <c r="I358" s="20">
        <f>'[30]Nodarbību saraksts'!I15</f>
        <v>0</v>
      </c>
      <c r="J358" s="20">
        <f>'[30]Nodarbību saraksts'!J15</f>
        <v>0</v>
      </c>
      <c r="K358" s="20">
        <f>'[30]Nodarbību saraksts'!K15</f>
        <v>0</v>
      </c>
      <c r="L358" s="20">
        <f>'[30]Nodarbību saraksts'!L15</f>
        <v>0</v>
      </c>
      <c r="M358" s="20">
        <f>'[30]Nodarbību saraksts'!M15</f>
        <v>0</v>
      </c>
      <c r="N358" s="20">
        <f>'[30]Nodarbību saraksts'!N15</f>
        <v>0</v>
      </c>
      <c r="O358" s="20" t="str">
        <f>'[30]Nodarbību saraksts'!O15</f>
        <v>07.;21.;28</v>
      </c>
      <c r="P358" s="20" t="str">
        <f>'[30]Nodarbību saraksts'!P15</f>
        <v>04.;11.;19.;25</v>
      </c>
      <c r="Q358" s="20" t="str">
        <f>'[30]Nodarbību saraksts'!Q15</f>
        <v>09.;23.</v>
      </c>
      <c r="R358" s="20" t="str">
        <f>'[30]Nodarbību saraksts'!R15</f>
        <v>Prakse pie R.Lejnieka</v>
      </c>
      <c r="S358" s="20">
        <f>'[30]Nodarbību saraksts'!S15</f>
        <v>0.63541666666666663</v>
      </c>
      <c r="T358" s="20">
        <f>'[30]Nodarbību saraksts'!T15</f>
        <v>0.69791666666666663</v>
      </c>
    </row>
    <row r="359" spans="1:20" x14ac:dyDescent="0.25">
      <c r="A359" s="2" t="s">
        <v>23</v>
      </c>
      <c r="B359" s="43"/>
      <c r="C359" s="43"/>
      <c r="D359" s="20" t="str">
        <f>'[30]Nodarbību saraksts'!D16</f>
        <v>1.2.</v>
      </c>
      <c r="E359" s="20">
        <f>'[30]Nodarbību saraksts'!E16</f>
        <v>2</v>
      </c>
      <c r="F359" s="20" t="str">
        <f>'[30]Nodarbību saraksts'!F16</f>
        <v>Jelgavas 4. sākumskola</v>
      </c>
      <c r="G359" s="20" t="str">
        <f>'[30]Nodarbību saraksts'!G16</f>
        <v>O. Kalpaka iela 34, Jelgava</v>
      </c>
      <c r="H359" s="20">
        <f>'[30]Nodarbību saraksts'!H16</f>
        <v>0</v>
      </c>
      <c r="I359" s="20">
        <f>'[30]Nodarbību saraksts'!I16</f>
        <v>0</v>
      </c>
      <c r="J359" s="20">
        <f>'[30]Nodarbību saraksts'!J16</f>
        <v>0</v>
      </c>
      <c r="K359" s="20">
        <f>'[30]Nodarbību saraksts'!K16</f>
        <v>0</v>
      </c>
      <c r="L359" s="20">
        <f>'[30]Nodarbību saraksts'!L16</f>
        <v>0</v>
      </c>
      <c r="M359" s="20">
        <f>'[30]Nodarbību saraksts'!M16</f>
        <v>0</v>
      </c>
      <c r="N359" s="20">
        <f>'[30]Nodarbību saraksts'!N16</f>
        <v>0</v>
      </c>
      <c r="O359" s="20" t="str">
        <f>'[30]Nodarbību saraksts'!O16</f>
        <v>01.;08.;22.;29</v>
      </c>
      <c r="P359" s="20" t="str">
        <f>'[30]Nodarbību saraksts'!P16</f>
        <v>05.;12.;19.;26</v>
      </c>
      <c r="Q359" s="20" t="str">
        <f>'[30]Nodarbību saraksts'!Q16</f>
        <v>10.;24.</v>
      </c>
      <c r="R359" s="20" t="str">
        <f>'[30]Nodarbību saraksts'!R16</f>
        <v>Prakse pie R.Lejnieka</v>
      </c>
      <c r="S359" s="20">
        <f>'[30]Nodarbību saraksts'!S16</f>
        <v>0.5625</v>
      </c>
      <c r="T359" s="20">
        <f>'[30]Nodarbību saraksts'!T16</f>
        <v>0.625</v>
      </c>
    </row>
    <row r="360" spans="1:20" x14ac:dyDescent="0.25">
      <c r="A360" s="2" t="s">
        <v>24</v>
      </c>
      <c r="B360" s="43"/>
      <c r="C360" s="43"/>
      <c r="D360" s="20" t="str">
        <f>'[30]Nodarbību saraksts'!D17</f>
        <v>VAM 1.MG</v>
      </c>
      <c r="E360" s="20">
        <f>'[30]Nodarbību saraksts'!E17</f>
        <v>203</v>
      </c>
      <c r="F360" s="20" t="str">
        <f>'[30]Nodarbību saraksts'!F17</f>
        <v>Jelgavas Tehnikums</v>
      </c>
      <c r="G360" s="20" t="str">
        <f>'[30]Nodarbību saraksts'!G17</f>
        <v>O. Kalpaka iela 37, Jelgava</v>
      </c>
      <c r="H360" s="20">
        <f>'[30]Nodarbību saraksts'!H17</f>
        <v>0</v>
      </c>
      <c r="I360" s="20">
        <f>'[30]Nodarbību saraksts'!I17</f>
        <v>0</v>
      </c>
      <c r="J360" s="20">
        <f>'[30]Nodarbību saraksts'!J17</f>
        <v>0</v>
      </c>
      <c r="K360" s="20">
        <f>'[30]Nodarbību saraksts'!K17</f>
        <v>0</v>
      </c>
      <c r="L360" s="20">
        <f>'[30]Nodarbību saraksts'!L17</f>
        <v>0</v>
      </c>
      <c r="M360" s="20">
        <f>'[30]Nodarbību saraksts'!M17</f>
        <v>0</v>
      </c>
      <c r="N360" s="20">
        <f>'[30]Nodarbību saraksts'!N17</f>
        <v>0</v>
      </c>
      <c r="O360" s="20">
        <f>'[30]Nodarbību saraksts'!O17</f>
        <v>10</v>
      </c>
      <c r="P360" s="20">
        <f>'[30]Nodarbību saraksts'!P17</f>
        <v>21</v>
      </c>
      <c r="Q360" s="20">
        <f>'[30]Nodarbību saraksts'!Q17</f>
        <v>19</v>
      </c>
      <c r="R360" s="20" t="str">
        <f>'[30]Nodarbību saraksts'!R17</f>
        <v>Prakse pie R.Lejnieka</v>
      </c>
      <c r="S360" s="20">
        <f>'[30]Nodarbību saraksts'!S17</f>
        <v>0.35416666666666669</v>
      </c>
      <c r="T360" s="20">
        <f>'[30]Nodarbību saraksts'!T17</f>
        <v>0.63888888888888895</v>
      </c>
    </row>
    <row r="361" spans="1:20" x14ac:dyDescent="0.25">
      <c r="A361" s="2" t="s">
        <v>25</v>
      </c>
      <c r="B361" s="43"/>
      <c r="C361" s="43"/>
      <c r="D361" s="20" t="str">
        <f>'[30]Nodarbību saraksts'!D18</f>
        <v>VAM 1.MG</v>
      </c>
      <c r="E361" s="20" t="str">
        <f>'[30]Nodarbību saraksts'!E18</f>
        <v>206.</v>
      </c>
      <c r="F361" s="20" t="str">
        <f>'[30]Nodarbību saraksts'!F18</f>
        <v>Jelgavas Tehnikums</v>
      </c>
      <c r="G361" s="20" t="str">
        <f>'[30]Nodarbību saraksts'!G18</f>
        <v>O. Kalpaka iela 37, Jelgava</v>
      </c>
      <c r="H361" s="20">
        <f>'[30]Nodarbību saraksts'!H18</f>
        <v>0</v>
      </c>
      <c r="I361" s="20">
        <f>'[30]Nodarbību saraksts'!I18</f>
        <v>0</v>
      </c>
      <c r="J361" s="20">
        <f>'[30]Nodarbību saraksts'!J18</f>
        <v>0</v>
      </c>
      <c r="K361" s="20">
        <f>'[30]Nodarbību saraksts'!K18</f>
        <v>0</v>
      </c>
      <c r="L361" s="20">
        <f>'[30]Nodarbību saraksts'!L18</f>
        <v>0</v>
      </c>
      <c r="M361" s="20">
        <f>'[30]Nodarbību saraksts'!M18</f>
        <v>0</v>
      </c>
      <c r="N361" s="20">
        <f>'[30]Nodarbību saraksts'!N18</f>
        <v>0</v>
      </c>
      <c r="O361" s="20">
        <f>'[30]Nodarbību saraksts'!O18</f>
        <v>17</v>
      </c>
      <c r="P361" s="20">
        <f>'[30]Nodarbību saraksts'!P18</f>
        <v>14</v>
      </c>
      <c r="Q361" s="20">
        <f>'[30]Nodarbību saraksts'!Q18</f>
        <v>12</v>
      </c>
      <c r="R361" s="20" t="str">
        <f>'[30]Nodarbību saraksts'!R18</f>
        <v>Prakse pie R.Lejnieka</v>
      </c>
      <c r="S361" s="20">
        <f>'[30]Nodarbību saraksts'!S18</f>
        <v>0.35416666666666669</v>
      </c>
      <c r="T361" s="20">
        <f>'[30]Nodarbību saraksts'!T18</f>
        <v>0.63888888888888895</v>
      </c>
    </row>
    <row r="362" spans="1:20" x14ac:dyDescent="0.25">
      <c r="A362" s="2" t="s">
        <v>26</v>
      </c>
      <c r="B362" s="43"/>
      <c r="C362" s="43"/>
      <c r="D362" s="20" t="str">
        <f>'[30]Nodarbību saraksts'!D19</f>
        <v>VAM 1.MG</v>
      </c>
      <c r="E362" s="20" t="str">
        <f>'[30]Nodarbību saraksts'!E19</f>
        <v>210.</v>
      </c>
      <c r="F362" s="20" t="str">
        <f>'[30]Nodarbību saraksts'!F19</f>
        <v>Jelgavas Tehnikums</v>
      </c>
      <c r="G362" s="20" t="str">
        <f>'[30]Nodarbību saraksts'!G19</f>
        <v>O. Kalpaka iela 37, Jelgava</v>
      </c>
      <c r="H362" s="20">
        <f>'[30]Nodarbību saraksts'!H19</f>
        <v>0</v>
      </c>
      <c r="I362" s="20">
        <f>'[30]Nodarbību saraksts'!I19</f>
        <v>0</v>
      </c>
      <c r="J362" s="20">
        <f>'[30]Nodarbību saraksts'!J19</f>
        <v>0</v>
      </c>
      <c r="K362" s="20">
        <f>'[30]Nodarbību saraksts'!K19</f>
        <v>0</v>
      </c>
      <c r="L362" s="20">
        <f>'[30]Nodarbību saraksts'!L19</f>
        <v>0</v>
      </c>
      <c r="M362" s="20">
        <f>'[30]Nodarbību saraksts'!M19</f>
        <v>0</v>
      </c>
      <c r="N362" s="20">
        <f>'[30]Nodarbību saraksts'!N19</f>
        <v>0</v>
      </c>
      <c r="O362" s="20">
        <f>'[30]Nodarbību saraksts'!O19</f>
        <v>0</v>
      </c>
      <c r="P362" s="20" t="str">
        <f>'[30]Nodarbību saraksts'!P19</f>
        <v>07.;28</v>
      </c>
      <c r="Q362" s="20">
        <f>'[30]Nodarbību saraksts'!Q19</f>
        <v>0</v>
      </c>
      <c r="R362" s="20" t="str">
        <f>'[30]Nodarbību saraksts'!R19</f>
        <v>Prakse pie R.Lejnieka</v>
      </c>
      <c r="S362" s="20">
        <f>'[30]Nodarbību saraksts'!S19</f>
        <v>0.35416666666666669</v>
      </c>
      <c r="T362" s="20">
        <f>'[30]Nodarbību saraksts'!T19</f>
        <v>0.63888888888888895</v>
      </c>
    </row>
    <row r="363" spans="1:20" x14ac:dyDescent="0.25">
      <c r="A363" s="2" t="s">
        <v>27</v>
      </c>
      <c r="B363" s="43"/>
      <c r="C363" s="43"/>
      <c r="D363" s="20" t="str">
        <f>'[30]Nodarbību saraksts'!D20</f>
        <v>VAM 1.MG</v>
      </c>
      <c r="E363" s="20" t="str">
        <f>'[30]Nodarbību saraksts'!E20</f>
        <v>205A</v>
      </c>
      <c r="F363" s="20" t="str">
        <f>'[30]Nodarbību saraksts'!F20</f>
        <v>Jelgavas Tehnikums</v>
      </c>
      <c r="G363" s="20" t="str">
        <f>'[30]Nodarbību saraksts'!G20</f>
        <v>O. Kalpaka iela 37, Jelgava</v>
      </c>
      <c r="H363" s="20">
        <f>'[30]Nodarbību saraksts'!H20</f>
        <v>0</v>
      </c>
      <c r="I363" s="20">
        <f>'[30]Nodarbību saraksts'!I20</f>
        <v>0</v>
      </c>
      <c r="J363" s="20">
        <f>'[30]Nodarbību saraksts'!J20</f>
        <v>0</v>
      </c>
      <c r="K363" s="20">
        <f>'[30]Nodarbību saraksts'!K20</f>
        <v>0</v>
      </c>
      <c r="L363" s="20">
        <f>'[30]Nodarbību saraksts'!L20</f>
        <v>0</v>
      </c>
      <c r="M363" s="20">
        <f>'[30]Nodarbību saraksts'!M20</f>
        <v>0</v>
      </c>
      <c r="N363" s="20">
        <f>'[30]Nodarbību saraksts'!N20</f>
        <v>0</v>
      </c>
      <c r="O363" s="20">
        <f>'[30]Nodarbību saraksts'!O20</f>
        <v>0</v>
      </c>
      <c r="P363" s="20">
        <f>'[30]Nodarbību saraksts'!P20</f>
        <v>29</v>
      </c>
      <c r="Q363" s="20" t="str">
        <f>'[30]Nodarbību saraksts'!Q20</f>
        <v>05.;26</v>
      </c>
      <c r="R363" s="20" t="str">
        <f>'[30]Nodarbību saraksts'!R20</f>
        <v>Prakse pie R.Lejnieka</v>
      </c>
      <c r="S363" s="20">
        <f>'[30]Nodarbību saraksts'!S20</f>
        <v>0.35416666666666669</v>
      </c>
      <c r="T363" s="20">
        <f>'[30]Nodarbību saraksts'!T20</f>
        <v>0.63888888888888895</v>
      </c>
    </row>
    <row r="364" spans="1:20" x14ac:dyDescent="0.25">
      <c r="A364" s="2" t="s">
        <v>28</v>
      </c>
      <c r="B364" s="43"/>
      <c r="C364" s="43"/>
      <c r="D364" s="20" t="str">
        <f>'[30]Nodarbību saraksts'!D21</f>
        <v>Slodze +0,05</v>
      </c>
      <c r="E364" s="20">
        <f>'[30]Nodarbību saraksts'!E21</f>
        <v>0</v>
      </c>
      <c r="F364" s="20" t="str">
        <f>'[30]Nodarbību saraksts'!F21</f>
        <v>Jelgavas Tehnikums</v>
      </c>
      <c r="G364" s="20" t="str">
        <f>'[30]Nodarbību saraksts'!G21</f>
        <v>O. Kalpaka iela 37, Jelgava</v>
      </c>
      <c r="H364" s="20">
        <f>'[30]Nodarbību saraksts'!H21</f>
        <v>0</v>
      </c>
      <c r="I364" s="20">
        <f>'[30]Nodarbību saraksts'!I21</f>
        <v>0</v>
      </c>
      <c r="J364" s="20">
        <f>'[30]Nodarbību saraksts'!J21</f>
        <v>0</v>
      </c>
      <c r="K364" s="20">
        <f>'[30]Nodarbību saraksts'!K21</f>
        <v>0</v>
      </c>
      <c r="L364" s="20">
        <f>'[30]Nodarbību saraksts'!L21</f>
        <v>0</v>
      </c>
      <c r="M364" s="20">
        <f>'[30]Nodarbību saraksts'!M21</f>
        <v>0</v>
      </c>
      <c r="N364" s="20">
        <f>'[30]Nodarbību saraksts'!N21</f>
        <v>0</v>
      </c>
      <c r="O364" s="20">
        <f>'[30]Nodarbību saraksts'!O21</f>
        <v>0</v>
      </c>
      <c r="P364" s="20">
        <f>'[30]Nodarbību saraksts'!P21</f>
        <v>0</v>
      </c>
      <c r="Q364" s="20">
        <f>'[30]Nodarbību saraksts'!Q21</f>
        <v>0</v>
      </c>
      <c r="R364" s="20" t="str">
        <f>'[30]Nodarbību saraksts'!R21</f>
        <v>Prakse pie R.Lejnieka</v>
      </c>
      <c r="S364" s="20">
        <f>'[30]Nodarbību saraksts'!S21</f>
        <v>0</v>
      </c>
      <c r="T364" s="20">
        <f>'[30]Nodarbību saraksts'!T21</f>
        <v>0</v>
      </c>
    </row>
    <row r="365" spans="1:20" x14ac:dyDescent="0.25">
      <c r="A365" s="2" t="s">
        <v>29</v>
      </c>
      <c r="B365" s="44"/>
      <c r="C365" s="44"/>
      <c r="D365" s="20">
        <f>'[30]Nodarbību saraksts'!D22</f>
        <v>0</v>
      </c>
      <c r="E365" s="20">
        <f>'[30]Nodarbību saraksts'!E22</f>
        <v>0</v>
      </c>
      <c r="F365" s="20">
        <f>'[30]Nodarbību saraksts'!F22</f>
        <v>0</v>
      </c>
      <c r="G365" s="20">
        <f>'[30]Nodarbību saraksts'!G22</f>
        <v>0</v>
      </c>
      <c r="H365" s="20">
        <f>'[30]Nodarbību saraksts'!H22</f>
        <v>0</v>
      </c>
      <c r="I365" s="20">
        <f>'[30]Nodarbību saraksts'!I22</f>
        <v>0</v>
      </c>
      <c r="J365" s="20">
        <f>'[30]Nodarbību saraksts'!J22</f>
        <v>0</v>
      </c>
      <c r="K365" s="20">
        <f>'[30]Nodarbību saraksts'!K22</f>
        <v>0</v>
      </c>
      <c r="L365" s="20">
        <f>'[30]Nodarbību saraksts'!L22</f>
        <v>0</v>
      </c>
      <c r="M365" s="20">
        <f>'[30]Nodarbību saraksts'!M22</f>
        <v>0</v>
      </c>
      <c r="N365" s="20">
        <f>'[30]Nodarbību saraksts'!N22</f>
        <v>0</v>
      </c>
      <c r="O365" s="20">
        <f>'[30]Nodarbību saraksts'!O22</f>
        <v>0</v>
      </c>
      <c r="P365" s="20">
        <f>'[30]Nodarbību saraksts'!P22</f>
        <v>0</v>
      </c>
      <c r="Q365" s="20">
        <f>'[30]Nodarbību saraksts'!Q22</f>
        <v>0</v>
      </c>
      <c r="R365" s="20">
        <f>'[30]Nodarbību saraksts'!R22</f>
        <v>0</v>
      </c>
      <c r="S365" s="20">
        <f>'[30]Nodarbību saraksts'!S22</f>
        <v>0</v>
      </c>
      <c r="T365" s="20">
        <f>'[30]Nodarbību saraksts'!T22</f>
        <v>0</v>
      </c>
    </row>
    <row r="366" spans="1:20" x14ac:dyDescent="0.25">
      <c r="A366" s="3"/>
      <c r="B366" s="36"/>
      <c r="C366" s="36"/>
      <c r="D366" s="22"/>
      <c r="E366" s="22"/>
      <c r="F366" s="22"/>
      <c r="G366" s="22"/>
      <c r="H366" s="23">
        <f t="shared" ref="H366" si="26">SUM(H356:H365)</f>
        <v>0</v>
      </c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</row>
    <row r="367" spans="1:20" x14ac:dyDescent="0.25">
      <c r="A367" s="24"/>
      <c r="B367" s="35"/>
      <c r="C367" s="35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</row>
    <row r="368" spans="1:20" ht="30" x14ac:dyDescent="0.25">
      <c r="A368" s="2" t="s">
        <v>20</v>
      </c>
      <c r="B368" s="42" t="e">
        <f>'[31]Nodarbību saraksts'!B13:B$22</f>
        <v>#VALUE!</v>
      </c>
      <c r="C368" s="42" t="e">
        <f>'[31]Nodarbību saraksts'!C13:C$22</f>
        <v>#VALUE!</v>
      </c>
      <c r="D368" s="20" t="str">
        <f>'[31]Nodarbību saraksts'!D13</f>
        <v>2.3.</v>
      </c>
      <c r="E368" s="20">
        <f>'[31]Nodarbību saraksts'!E13</f>
        <v>0</v>
      </c>
      <c r="F368" s="20" t="str">
        <f>'[31]Nodarbību saraksts'!F13</f>
        <v>BBJC</v>
      </c>
      <c r="G368" s="20" t="str">
        <f>'[31]Nodarbību saraksts'!G13</f>
        <v>Rīgas-8, Bauska, Bauskas novads</v>
      </c>
      <c r="H368" s="20">
        <f>'[31]Nodarbību saraksts'!H13</f>
        <v>15</v>
      </c>
      <c r="I368" s="20" t="str">
        <f>'[31]Nodarbību saraksts'!I13</f>
        <v>14.;21.;28.</v>
      </c>
      <c r="J368" s="20" t="str">
        <f>'[31]Nodarbību saraksts'!J13</f>
        <v>04.;11.;25.</v>
      </c>
      <c r="K368" s="20" t="str">
        <f>'[31]Nodarbību saraksts'!K13</f>
        <v>01.;08.;15.;22.;29.</v>
      </c>
      <c r="L368" s="20" t="str">
        <f>'[31]Nodarbību saraksts'!L13</f>
        <v>06.;13.</v>
      </c>
      <c r="M368" s="20" t="str">
        <f>'[31]Nodarbību saraksts'!M13</f>
        <v>17.;24.;31.</v>
      </c>
      <c r="N368" s="20" t="str">
        <f>'[31]Nodarbību saraksts'!N13</f>
        <v>07.;14.;21.;28.</v>
      </c>
      <c r="O368" s="20" t="str">
        <f>'[31]Nodarbību saraksts'!O13</f>
        <v>07.;21.;28.</v>
      </c>
      <c r="P368" s="20" t="str">
        <f>'[31]Nodarbību saraksts'!P13</f>
        <v>04.;11.;18.;25.</v>
      </c>
      <c r="Q368" s="20" t="str">
        <f>'[31]Nodarbību saraksts'!Q13</f>
        <v>09.;16.;23.</v>
      </c>
      <c r="R368" s="20">
        <f>'[31]Nodarbību saraksts'!R13</f>
        <v>0</v>
      </c>
      <c r="S368" s="20">
        <f>'[31]Nodarbību saraksts'!S13</f>
        <v>0.60416666666666663</v>
      </c>
      <c r="T368" s="20">
        <f>'[31]Nodarbību saraksts'!T13</f>
        <v>0.67013888888888884</v>
      </c>
    </row>
    <row r="369" spans="1:20" x14ac:dyDescent="0.25">
      <c r="A369" s="2" t="s">
        <v>21</v>
      </c>
      <c r="B369" s="43"/>
      <c r="C369" s="43"/>
      <c r="D369" s="20" t="str">
        <f>'[31]Nodarbību saraksts'!D14</f>
        <v>2.4.</v>
      </c>
      <c r="E369" s="20">
        <f>'[31]Nodarbību saraksts'!E14</f>
        <v>0</v>
      </c>
      <c r="F369" s="20" t="str">
        <f>'[31]Nodarbību saraksts'!F14</f>
        <v>BBJC</v>
      </c>
      <c r="G369" s="20" t="str">
        <f>'[31]Nodarbību saraksts'!G14</f>
        <v>Rīgas-8, Bauska, Bauskas novads</v>
      </c>
      <c r="H369" s="20">
        <f>'[31]Nodarbību saraksts'!H14</f>
        <v>15</v>
      </c>
      <c r="I369" s="20" t="str">
        <f>'[31]Nodarbību saraksts'!I14</f>
        <v>15.;22.;29.</v>
      </c>
      <c r="J369" s="20" t="str">
        <f>'[31]Nodarbību saraksts'!J14</f>
        <v>06.;13.;27.</v>
      </c>
      <c r="K369" s="20" t="str">
        <f>'[31]Nodarbību saraksts'!K14</f>
        <v>03.;10.;17.;24.</v>
      </c>
      <c r="L369" s="20" t="str">
        <f>'[31]Nodarbību saraksts'!L14</f>
        <v>01.;08.;15.;22.</v>
      </c>
      <c r="M369" s="20" t="str">
        <f>'[31]Nodarbību saraksts'!M14</f>
        <v>12.;19.;26.</v>
      </c>
      <c r="N369" s="20" t="str">
        <f>'[31]Nodarbību saraksts'!N14</f>
        <v>02.;09.;16.;23.</v>
      </c>
      <c r="O369" s="20" t="str">
        <f>'[31]Nodarbību saraksts'!O14</f>
        <v>02.;09.;23.;30.</v>
      </c>
      <c r="P369" s="20" t="str">
        <f>'[31]Nodarbību saraksts'!P14</f>
        <v>06.;13.;20.;27.</v>
      </c>
      <c r="Q369" s="20" t="str">
        <f>'[31]Nodarbību saraksts'!Q14</f>
        <v>11.;18.;25.</v>
      </c>
      <c r="R369" s="20">
        <f>'[31]Nodarbību saraksts'!R14</f>
        <v>0</v>
      </c>
      <c r="S369" s="20">
        <f>'[31]Nodarbību saraksts'!S14</f>
        <v>0.60416666666666663</v>
      </c>
      <c r="T369" s="20">
        <f>'[31]Nodarbību saraksts'!T14</f>
        <v>0.67013888888888884</v>
      </c>
    </row>
    <row r="370" spans="1:20" ht="30" x14ac:dyDescent="0.25">
      <c r="A370" s="2" t="s">
        <v>22</v>
      </c>
      <c r="B370" s="43"/>
      <c r="C370" s="43"/>
      <c r="D370" s="20" t="str">
        <f>'[31]Nodarbību saraksts'!D15</f>
        <v>3.6.</v>
      </c>
      <c r="E370" s="20">
        <f>'[31]Nodarbību saraksts'!E15</f>
        <v>0</v>
      </c>
      <c r="F370" s="20" t="str">
        <f>'[31]Nodarbību saraksts'!F15</f>
        <v>BBJC</v>
      </c>
      <c r="G370" s="20" t="str">
        <f>'[31]Nodarbību saraksts'!G15</f>
        <v>Rīgas-8, Bauska, Bauskas novads</v>
      </c>
      <c r="H370" s="20">
        <f>'[31]Nodarbību saraksts'!H15</f>
        <v>15</v>
      </c>
      <c r="I370" s="20" t="str">
        <f>'[31]Nodarbību saraksts'!I15</f>
        <v>14.;21.;28.</v>
      </c>
      <c r="J370" s="20" t="str">
        <f>'[31]Nodarbību saraksts'!J15</f>
        <v>04.;11.;25.</v>
      </c>
      <c r="K370" s="20" t="str">
        <f>'[31]Nodarbību saraksts'!K15</f>
        <v>01.;08.;15.;22.;29.</v>
      </c>
      <c r="L370" s="20" t="str">
        <f>'[31]Nodarbību saraksts'!L15</f>
        <v>06.;13.</v>
      </c>
      <c r="M370" s="20" t="str">
        <f>'[31]Nodarbību saraksts'!M15</f>
        <v>17.;24.;31.</v>
      </c>
      <c r="N370" s="20" t="str">
        <f>'[31]Nodarbību saraksts'!N15</f>
        <v>07.;14.;21.;28.</v>
      </c>
      <c r="O370" s="20" t="str">
        <f>'[31]Nodarbību saraksts'!O15</f>
        <v>07.;21.;28.</v>
      </c>
      <c r="P370" s="20" t="str">
        <f>'[31]Nodarbību saraksts'!P15</f>
        <v>04.;11.;18.;25.</v>
      </c>
      <c r="Q370" s="20" t="str">
        <f>'[31]Nodarbību saraksts'!Q15</f>
        <v>09.;16.;23.</v>
      </c>
      <c r="R370" s="20">
        <f>'[31]Nodarbību saraksts'!R15</f>
        <v>0</v>
      </c>
      <c r="S370" s="20">
        <f>'[31]Nodarbību saraksts'!S15</f>
        <v>0.68055555555555547</v>
      </c>
      <c r="T370" s="20">
        <f>'[31]Nodarbību saraksts'!T15</f>
        <v>0.74652777777777779</v>
      </c>
    </row>
    <row r="371" spans="1:20" x14ac:dyDescent="0.25">
      <c r="A371" s="2" t="s">
        <v>23</v>
      </c>
      <c r="B371" s="43"/>
      <c r="C371" s="43"/>
      <c r="D371" s="20" t="str">
        <f>'[31]Nodarbību saraksts'!D16</f>
        <v>4.7.</v>
      </c>
      <c r="E371" s="20">
        <f>'[31]Nodarbību saraksts'!E16</f>
        <v>0</v>
      </c>
      <c r="F371" s="20" t="str">
        <f>'[31]Nodarbību saraksts'!F16</f>
        <v>BBJC</v>
      </c>
      <c r="G371" s="20" t="str">
        <f>'[31]Nodarbību saraksts'!G16</f>
        <v>Rīgas-8, Bauska, Bauskas novads</v>
      </c>
      <c r="H371" s="20">
        <f>'[31]Nodarbību saraksts'!H16</f>
        <v>15</v>
      </c>
      <c r="I371" s="20" t="str">
        <f>'[31]Nodarbību saraksts'!I16</f>
        <v>15.;22.;29.</v>
      </c>
      <c r="J371" s="20" t="str">
        <f>'[31]Nodarbību saraksts'!J16</f>
        <v>06.;13.;27.</v>
      </c>
      <c r="K371" s="20" t="str">
        <f>'[31]Nodarbību saraksts'!K16</f>
        <v>03.;10.;17.;24.</v>
      </c>
      <c r="L371" s="20" t="str">
        <f>'[31]Nodarbību saraksts'!L16</f>
        <v>01.;08.;15.;22.</v>
      </c>
      <c r="M371" s="20" t="str">
        <f>'[31]Nodarbību saraksts'!M16</f>
        <v>12.;19.;26.</v>
      </c>
      <c r="N371" s="20" t="str">
        <f>'[31]Nodarbību saraksts'!N16</f>
        <v>02.;09.;16.;23.</v>
      </c>
      <c r="O371" s="20" t="str">
        <f>'[31]Nodarbību saraksts'!O16</f>
        <v>02.;09.;23.;30.</v>
      </c>
      <c r="P371" s="20" t="str">
        <f>'[31]Nodarbību saraksts'!P16</f>
        <v>06.;13.;20.;27.</v>
      </c>
      <c r="Q371" s="20" t="str">
        <f>'[31]Nodarbību saraksts'!Q16</f>
        <v>11.;18.;25.</v>
      </c>
      <c r="R371" s="20">
        <f>'[31]Nodarbību saraksts'!R16</f>
        <v>0</v>
      </c>
      <c r="S371" s="20">
        <f>'[31]Nodarbību saraksts'!S16</f>
        <v>0.68055555555555547</v>
      </c>
      <c r="T371" s="20">
        <f>'[31]Nodarbību saraksts'!T16</f>
        <v>0.74652777777777779</v>
      </c>
    </row>
    <row r="372" spans="1:20" x14ac:dyDescent="0.25">
      <c r="A372" s="2" t="s">
        <v>24</v>
      </c>
      <c r="B372" s="43"/>
      <c r="C372" s="43"/>
      <c r="D372" s="20" t="str">
        <f>'[31]Nodarbību saraksts'!D17</f>
        <v>VAM 1.MG</v>
      </c>
      <c r="E372" s="20">
        <f>'[31]Nodarbību saraksts'!E17</f>
        <v>0</v>
      </c>
      <c r="F372" s="20" t="str">
        <f>'[31]Nodarbību saraksts'!F17</f>
        <v>B.2.V.</v>
      </c>
      <c r="G372" s="20" t="str">
        <f>'[31]Nodarbību saraksts'!G17</f>
        <v>Dārza-9, Bauska, Bauskas novads</v>
      </c>
      <c r="H372" s="20">
        <f>'[31]Nodarbību saraksts'!H17</f>
        <v>15</v>
      </c>
      <c r="I372" s="20" t="str">
        <f>'[31]Nodarbību saraksts'!I17</f>
        <v>28.</v>
      </c>
      <c r="J372" s="20">
        <f>'[31]Nodarbību saraksts'!J17</f>
        <v>0</v>
      </c>
      <c r="K372" s="20" t="str">
        <f>'[31]Nodarbību saraksts'!K17</f>
        <v>02.;30.</v>
      </c>
      <c r="L372" s="20" t="str">
        <f>'[31]Nodarbību saraksts'!L17</f>
        <v>28.</v>
      </c>
      <c r="M372" s="20" t="str">
        <f>'[31]Nodarbību saraksts'!M17</f>
        <v>25.</v>
      </c>
      <c r="N372" s="20">
        <f>'[31]Nodarbību saraksts'!N17</f>
        <v>0</v>
      </c>
      <c r="O372" s="20" t="str">
        <f>'[31]Nodarbību saraksts'!O17</f>
        <v>01.;29.</v>
      </c>
      <c r="P372" s="20" t="str">
        <f>'[31]Nodarbību saraksts'!P17</f>
        <v>26.</v>
      </c>
      <c r="Q372" s="20" t="str">
        <f>'[31]Nodarbību saraksts'!Q17</f>
        <v>24.</v>
      </c>
      <c r="R372" s="20">
        <f>'[31]Nodarbību saraksts'!R17</f>
        <v>0</v>
      </c>
      <c r="S372" s="20">
        <f>'[31]Nodarbību saraksts'!S17</f>
        <v>0.35416666666666669</v>
      </c>
      <c r="T372" s="20">
        <f>'[31]Nodarbību saraksts'!T17</f>
        <v>0.64236111111111105</v>
      </c>
    </row>
    <row r="373" spans="1:20" x14ac:dyDescent="0.25">
      <c r="A373" s="2" t="s">
        <v>25</v>
      </c>
      <c r="B373" s="43"/>
      <c r="C373" s="43"/>
      <c r="D373" s="20" t="str">
        <f>'[31]Nodarbību saraksts'!D18</f>
        <v>VAM 1.MG</v>
      </c>
      <c r="E373" s="20">
        <f>'[31]Nodarbību saraksts'!E18</f>
        <v>0</v>
      </c>
      <c r="F373" s="20" t="str">
        <f>'[31]Nodarbību saraksts'!F18</f>
        <v>BVĢ</v>
      </c>
      <c r="G373" s="20">
        <f>'[31]Nodarbību saraksts'!G18</f>
        <v>0</v>
      </c>
      <c r="H373" s="20">
        <f>'[31]Nodarbību saraksts'!H18</f>
        <v>15</v>
      </c>
      <c r="I373" s="20">
        <f>'[31]Nodarbību saraksts'!I18</f>
        <v>0</v>
      </c>
      <c r="J373" s="20">
        <f>'[31]Nodarbību saraksts'!J18</f>
        <v>0</v>
      </c>
      <c r="K373" s="20">
        <f>'[31]Nodarbību saraksts'!K18</f>
        <v>0</v>
      </c>
      <c r="L373" s="20">
        <f>'[31]Nodarbību saraksts'!L18</f>
        <v>0</v>
      </c>
      <c r="M373" s="20">
        <f>'[31]Nodarbību saraksts'!M18</f>
        <v>0</v>
      </c>
      <c r="N373" s="20">
        <f>'[31]Nodarbību saraksts'!N18</f>
        <v>0</v>
      </c>
      <c r="O373" s="20" t="str">
        <f>'[31]Nodarbību saraksts'!O18</f>
        <v>02.;30.</v>
      </c>
      <c r="P373" s="20">
        <f>'[31]Nodarbību saraksts'!P18</f>
        <v>0</v>
      </c>
      <c r="Q373" s="20">
        <f>'[31]Nodarbību saraksts'!Q18</f>
        <v>0</v>
      </c>
      <c r="R373" s="20">
        <f>'[31]Nodarbību saraksts'!R18</f>
        <v>0</v>
      </c>
      <c r="S373" s="20">
        <f>'[31]Nodarbību saraksts'!S18</f>
        <v>0.33333333333333331</v>
      </c>
      <c r="T373" s="20">
        <f>'[31]Nodarbību saraksts'!T18</f>
        <v>0.625</v>
      </c>
    </row>
    <row r="374" spans="1:20" x14ac:dyDescent="0.25">
      <c r="A374" s="2" t="s">
        <v>26</v>
      </c>
      <c r="B374" s="43"/>
      <c r="C374" s="43"/>
      <c r="D374" s="20" t="str">
        <f>'[31]Nodarbību saraksts'!D19</f>
        <v>VAM 1.MG</v>
      </c>
      <c r="E374" s="20">
        <f>'[31]Nodarbību saraksts'!E19</f>
        <v>0</v>
      </c>
      <c r="F374" s="20" t="str">
        <f>'[31]Nodarbību saraksts'!F19</f>
        <v>BVĢ</v>
      </c>
      <c r="G374" s="20">
        <f>'[31]Nodarbību saraksts'!G19</f>
        <v>0</v>
      </c>
      <c r="H374" s="20">
        <f>'[31]Nodarbību saraksts'!H19</f>
        <v>15</v>
      </c>
      <c r="I374" s="20">
        <f>'[31]Nodarbību saraksts'!I19</f>
        <v>0</v>
      </c>
      <c r="J374" s="20">
        <f>'[31]Nodarbību saraksts'!J19</f>
        <v>0</v>
      </c>
      <c r="K374" s="20">
        <f>'[31]Nodarbību saraksts'!K19</f>
        <v>0</v>
      </c>
      <c r="L374" s="20">
        <f>'[31]Nodarbību saraksts'!L19</f>
        <v>0</v>
      </c>
      <c r="M374" s="20">
        <f>'[31]Nodarbību saraksts'!M19</f>
        <v>0</v>
      </c>
      <c r="N374" s="20">
        <f>'[31]Nodarbību saraksts'!N19</f>
        <v>0</v>
      </c>
      <c r="O374" s="20">
        <f>'[31]Nodarbību saraksts'!O19</f>
        <v>0</v>
      </c>
      <c r="P374" s="20" t="str">
        <f>'[31]Nodarbību saraksts'!P19</f>
        <v>14.</v>
      </c>
      <c r="Q374" s="20">
        <f>'[31]Nodarbību saraksts'!Q19</f>
        <v>0</v>
      </c>
      <c r="R374" s="20">
        <f>'[31]Nodarbību saraksts'!R19</f>
        <v>0</v>
      </c>
      <c r="S374" s="20">
        <f>'[31]Nodarbību saraksts'!S19</f>
        <v>0.33333333333333331</v>
      </c>
      <c r="T374" s="20">
        <f>'[31]Nodarbību saraksts'!T19</f>
        <v>0.625</v>
      </c>
    </row>
    <row r="375" spans="1:20" x14ac:dyDescent="0.25">
      <c r="A375" s="2" t="s">
        <v>27</v>
      </c>
      <c r="B375" s="43"/>
      <c r="C375" s="43"/>
      <c r="D375" s="20" t="str">
        <f>'[31]Nodarbību saraksts'!D20</f>
        <v>VAM 1.MG</v>
      </c>
      <c r="E375" s="20">
        <f>'[31]Nodarbību saraksts'!E20</f>
        <v>0</v>
      </c>
      <c r="F375" s="20" t="str">
        <f>'[31]Nodarbību saraksts'!F20</f>
        <v>B.2.V.</v>
      </c>
      <c r="G375" s="20">
        <f>'[31]Nodarbību saraksts'!G20</f>
        <v>0</v>
      </c>
      <c r="H375" s="20">
        <f>'[31]Nodarbību saraksts'!H20</f>
        <v>15</v>
      </c>
      <c r="I375" s="20">
        <f>'[31]Nodarbību saraksts'!I20</f>
        <v>0</v>
      </c>
      <c r="J375" s="20">
        <f>'[31]Nodarbību saraksts'!J20</f>
        <v>0</v>
      </c>
      <c r="K375" s="20">
        <f>'[31]Nodarbību saraksts'!K20</f>
        <v>0</v>
      </c>
      <c r="L375" s="20">
        <f>'[31]Nodarbību saraksts'!L20</f>
        <v>0</v>
      </c>
      <c r="M375" s="20">
        <f>'[31]Nodarbību saraksts'!M20</f>
        <v>0</v>
      </c>
      <c r="N375" s="20">
        <f>'[31]Nodarbību saraksts'!N20</f>
        <v>0</v>
      </c>
      <c r="O375" s="20" t="str">
        <f>'[31]Nodarbību saraksts'!O20</f>
        <v>25.</v>
      </c>
      <c r="P375" s="20" t="str">
        <f>'[31]Nodarbību saraksts'!P20</f>
        <v>21.</v>
      </c>
      <c r="Q375" s="20">
        <f>'[31]Nodarbību saraksts'!Q20</f>
        <v>0</v>
      </c>
      <c r="R375" s="20">
        <f>'[31]Nodarbību saraksts'!R20</f>
        <v>0</v>
      </c>
      <c r="S375" s="20">
        <f>'[31]Nodarbību saraksts'!S20</f>
        <v>0.35416666666666669</v>
      </c>
      <c r="T375" s="20">
        <f>'[31]Nodarbību saraksts'!T20</f>
        <v>0.64236111111111105</v>
      </c>
    </row>
    <row r="376" spans="1:20" x14ac:dyDescent="0.25">
      <c r="A376" s="2" t="s">
        <v>28</v>
      </c>
      <c r="B376" s="43"/>
      <c r="C376" s="43"/>
      <c r="D376" s="20">
        <f>'[31]Nodarbību saraksts'!D21</f>
        <v>0</v>
      </c>
      <c r="E376" s="20">
        <f>'[31]Nodarbību saraksts'!E21</f>
        <v>0</v>
      </c>
      <c r="F376" s="20">
        <f>'[31]Nodarbību saraksts'!F21</f>
        <v>0</v>
      </c>
      <c r="G376" s="20">
        <f>'[31]Nodarbību saraksts'!G21</f>
        <v>0</v>
      </c>
      <c r="H376" s="20">
        <f>'[31]Nodarbību saraksts'!H21</f>
        <v>0</v>
      </c>
      <c r="I376" s="20">
        <f>'[31]Nodarbību saraksts'!I21</f>
        <v>0</v>
      </c>
      <c r="J376" s="20">
        <f>'[31]Nodarbību saraksts'!J21</f>
        <v>0</v>
      </c>
      <c r="K376" s="20">
        <f>'[31]Nodarbību saraksts'!K21</f>
        <v>0</v>
      </c>
      <c r="L376" s="20">
        <f>'[31]Nodarbību saraksts'!L21</f>
        <v>0</v>
      </c>
      <c r="M376" s="20">
        <f>'[31]Nodarbību saraksts'!M21</f>
        <v>0</v>
      </c>
      <c r="N376" s="20">
        <f>'[31]Nodarbību saraksts'!N21</f>
        <v>0</v>
      </c>
      <c r="O376" s="20">
        <f>'[31]Nodarbību saraksts'!O21</f>
        <v>0</v>
      </c>
      <c r="P376" s="20">
        <f>'[31]Nodarbību saraksts'!P21</f>
        <v>0</v>
      </c>
      <c r="Q376" s="20">
        <f>'[31]Nodarbību saraksts'!Q21</f>
        <v>0</v>
      </c>
      <c r="R376" s="20">
        <f>'[31]Nodarbību saraksts'!R21</f>
        <v>0</v>
      </c>
      <c r="S376" s="20">
        <f>'[31]Nodarbību saraksts'!S21</f>
        <v>0</v>
      </c>
      <c r="T376" s="20">
        <f>'[31]Nodarbību saraksts'!T21</f>
        <v>0</v>
      </c>
    </row>
    <row r="377" spans="1:20" x14ac:dyDescent="0.25">
      <c r="A377" s="2" t="s">
        <v>29</v>
      </c>
      <c r="B377" s="44"/>
      <c r="C377" s="44"/>
      <c r="D377" s="20">
        <f>'[31]Nodarbību saraksts'!D22</f>
        <v>0</v>
      </c>
      <c r="E377" s="20">
        <f>'[31]Nodarbību saraksts'!E22</f>
        <v>0</v>
      </c>
      <c r="F377" s="20">
        <f>'[31]Nodarbību saraksts'!F22</f>
        <v>0</v>
      </c>
      <c r="G377" s="20">
        <f>'[31]Nodarbību saraksts'!G22</f>
        <v>0</v>
      </c>
      <c r="H377" s="20">
        <f>'[31]Nodarbību saraksts'!H22</f>
        <v>0</v>
      </c>
      <c r="I377" s="20">
        <f>'[31]Nodarbību saraksts'!I22</f>
        <v>0</v>
      </c>
      <c r="J377" s="20">
        <f>'[31]Nodarbību saraksts'!J22</f>
        <v>0</v>
      </c>
      <c r="K377" s="20">
        <f>'[31]Nodarbību saraksts'!K22</f>
        <v>0</v>
      </c>
      <c r="L377" s="20">
        <f>'[31]Nodarbību saraksts'!L22</f>
        <v>0</v>
      </c>
      <c r="M377" s="20">
        <f>'[31]Nodarbību saraksts'!M22</f>
        <v>0</v>
      </c>
      <c r="N377" s="20">
        <f>'[31]Nodarbību saraksts'!N22</f>
        <v>0</v>
      </c>
      <c r="O377" s="20">
        <f>'[31]Nodarbību saraksts'!O22</f>
        <v>0</v>
      </c>
      <c r="P377" s="20">
        <f>'[31]Nodarbību saraksts'!P22</f>
        <v>0</v>
      </c>
      <c r="Q377" s="20">
        <f>'[31]Nodarbību saraksts'!Q22</f>
        <v>0</v>
      </c>
      <c r="R377" s="20">
        <f>'[31]Nodarbību saraksts'!R22</f>
        <v>0</v>
      </c>
      <c r="S377" s="20">
        <f>'[31]Nodarbību saraksts'!S22</f>
        <v>0</v>
      </c>
      <c r="T377" s="20">
        <f>'[31]Nodarbību saraksts'!T22</f>
        <v>0</v>
      </c>
    </row>
    <row r="378" spans="1:20" x14ac:dyDescent="0.25">
      <c r="A378" s="3"/>
      <c r="B378" s="36"/>
      <c r="C378" s="36"/>
      <c r="D378" s="22"/>
      <c r="E378" s="22"/>
      <c r="F378" s="22"/>
      <c r="G378" s="22"/>
      <c r="H378" s="23">
        <f t="shared" ref="H378" si="27">SUM(H368:H377)</f>
        <v>120</v>
      </c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</row>
    <row r="379" spans="1:20" x14ac:dyDescent="0.25">
      <c r="A379" s="24"/>
      <c r="B379" s="35"/>
      <c r="C379" s="35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</row>
    <row r="380" spans="1:20" x14ac:dyDescent="0.25">
      <c r="A380" s="2" t="s">
        <v>20</v>
      </c>
      <c r="B380" s="42" t="e">
        <f>'[32]Nodarbību saraksts'!B13:B22</f>
        <v>#VALUE!</v>
      </c>
      <c r="C380" s="42" t="e">
        <f>'[32]Nodarbību saraksts'!C13:C22</f>
        <v>#VALUE!</v>
      </c>
      <c r="D380" s="20" t="str">
        <f>'[32]Nodarbību saraksts'!D13</f>
        <v>1.1.</v>
      </c>
      <c r="E380" s="20">
        <f>'[32]Nodarbību saraksts'!E13</f>
        <v>0</v>
      </c>
      <c r="F380" s="20" t="str">
        <f>'[32]Nodarbību saraksts'!F13</f>
        <v>Dobele</v>
      </c>
      <c r="G380" s="20" t="str">
        <f>'[32]Nodarbību saraksts'!G13</f>
        <v>Gaurata iela 8, Dobele</v>
      </c>
      <c r="H380" s="20">
        <f>'[32]Nodarbību saraksts'!H13</f>
        <v>0</v>
      </c>
      <c r="I380" s="20">
        <f>'[32]Nodarbību saraksts'!I13</f>
        <v>0</v>
      </c>
      <c r="J380" s="20">
        <f>'[32]Nodarbību saraksts'!J13</f>
        <v>0</v>
      </c>
      <c r="K380" s="20">
        <f>'[32]Nodarbību saraksts'!K13</f>
        <v>0</v>
      </c>
      <c r="L380" s="20">
        <f>'[32]Nodarbību saraksts'!L13</f>
        <v>0</v>
      </c>
      <c r="M380" s="20">
        <f>'[32]Nodarbību saraksts'!M13</f>
        <v>0</v>
      </c>
      <c r="N380" s="20">
        <f>'[32]Nodarbību saraksts'!N13</f>
        <v>0</v>
      </c>
      <c r="O380" s="20" t="str">
        <f>'[32]Nodarbību saraksts'!O13</f>
        <v>07.;21.;28.;</v>
      </c>
      <c r="P380" s="20" t="str">
        <f>'[32]Nodarbību saraksts'!P13</f>
        <v>04.;11.;18.;25.;</v>
      </c>
      <c r="Q380" s="20" t="str">
        <f>'[32]Nodarbību saraksts'!Q13</f>
        <v>09.;16.;23.;30.</v>
      </c>
      <c r="R380" s="20" t="str">
        <f>'[32]Nodarbību saraksts'!R13</f>
        <v>Prakse pie A.Pērkona</v>
      </c>
      <c r="S380" s="20">
        <f>'[32]Nodarbību saraksts'!S13</f>
        <v>0.72916666666666663</v>
      </c>
      <c r="T380" s="20">
        <f>'[32]Nodarbību saraksts'!T13</f>
        <v>0.78819444444444453</v>
      </c>
    </row>
    <row r="381" spans="1:20" x14ac:dyDescent="0.25">
      <c r="A381" s="2" t="s">
        <v>21</v>
      </c>
      <c r="B381" s="43"/>
      <c r="C381" s="43"/>
      <c r="D381" s="20" t="str">
        <f>'[32]Nodarbību saraksts'!D14</f>
        <v>2.4.</v>
      </c>
      <c r="E381" s="20">
        <f>'[32]Nodarbību saraksts'!E14</f>
        <v>0</v>
      </c>
      <c r="F381" s="20" t="str">
        <f>'[32]Nodarbību saraksts'!F14</f>
        <v>Dobele</v>
      </c>
      <c r="G381" s="20" t="str">
        <f>'[32]Nodarbību saraksts'!G14</f>
        <v>Gaurata iela 8, Dobele</v>
      </c>
      <c r="H381" s="20">
        <f>'[32]Nodarbību saraksts'!H14</f>
        <v>0</v>
      </c>
      <c r="I381" s="20">
        <f>'[32]Nodarbību saraksts'!I14</f>
        <v>0</v>
      </c>
      <c r="J381" s="20">
        <f>'[32]Nodarbību saraksts'!J14</f>
        <v>0</v>
      </c>
      <c r="K381" s="20">
        <f>'[32]Nodarbību saraksts'!K14</f>
        <v>0</v>
      </c>
      <c r="L381" s="20">
        <f>'[32]Nodarbību saraksts'!L14</f>
        <v>0</v>
      </c>
      <c r="M381" s="20">
        <f>'[32]Nodarbību saraksts'!M14</f>
        <v>0</v>
      </c>
      <c r="N381" s="20">
        <f>'[32]Nodarbību saraksts'!N14</f>
        <v>0</v>
      </c>
      <c r="O381" s="20" t="str">
        <f>'[32]Nodarbību saraksts'!O14</f>
        <v>01.;08.;22.;29.;</v>
      </c>
      <c r="P381" s="20" t="str">
        <f>'[32]Nodarbību saraksts'!P14</f>
        <v>05.;12;19.;26.;</v>
      </c>
      <c r="Q381" s="20" t="str">
        <f>'[32]Nodarbību saraksts'!Q14</f>
        <v>10.;17.;24.;31.</v>
      </c>
      <c r="R381" s="20" t="str">
        <f>'[32]Nodarbību saraksts'!R14</f>
        <v>Prakse pie A.Pērkona</v>
      </c>
      <c r="S381" s="20">
        <f>'[32]Nodarbību saraksts'!S14</f>
        <v>0.66666666666666663</v>
      </c>
      <c r="T381" s="20">
        <f>'[32]Nodarbību saraksts'!T14</f>
        <v>0.72569444444444453</v>
      </c>
    </row>
    <row r="382" spans="1:20" x14ac:dyDescent="0.25">
      <c r="A382" s="2" t="s">
        <v>22</v>
      </c>
      <c r="B382" s="43"/>
      <c r="C382" s="43"/>
      <c r="D382" s="20" t="str">
        <f>'[32]Nodarbību saraksts'!D15</f>
        <v>3.6.</v>
      </c>
      <c r="E382" s="20">
        <f>'[32]Nodarbību saraksts'!E15</f>
        <v>0</v>
      </c>
      <c r="F382" s="20" t="str">
        <f>'[32]Nodarbību saraksts'!F15</f>
        <v>Dobele</v>
      </c>
      <c r="G382" s="20" t="str">
        <f>'[32]Nodarbību saraksts'!G15</f>
        <v>Gaurata iela 8, Dobele</v>
      </c>
      <c r="H382" s="20">
        <f>'[32]Nodarbību saraksts'!H15</f>
        <v>0</v>
      </c>
      <c r="I382" s="20">
        <f>'[32]Nodarbību saraksts'!I15</f>
        <v>0</v>
      </c>
      <c r="J382" s="20">
        <f>'[32]Nodarbību saraksts'!J15</f>
        <v>0</v>
      </c>
      <c r="K382" s="20">
        <f>'[32]Nodarbību saraksts'!K15</f>
        <v>0</v>
      </c>
      <c r="L382" s="20">
        <f>'[32]Nodarbību saraksts'!L15</f>
        <v>0</v>
      </c>
      <c r="M382" s="20">
        <f>'[32]Nodarbību saraksts'!M15</f>
        <v>0</v>
      </c>
      <c r="N382" s="20">
        <f>'[32]Nodarbību saraksts'!N15</f>
        <v>0</v>
      </c>
      <c r="O382" s="20" t="str">
        <f>'[32]Nodarbību saraksts'!O15</f>
        <v>07.;21.;28.;</v>
      </c>
      <c r="P382" s="20" t="str">
        <f>'[32]Nodarbību saraksts'!P15</f>
        <v>04.;11.;18.;25.;</v>
      </c>
      <c r="Q382" s="20" t="str">
        <f>'[32]Nodarbību saraksts'!Q15</f>
        <v>09.;16.;23.;30.</v>
      </c>
      <c r="R382" s="20" t="str">
        <f>'[32]Nodarbību saraksts'!R15</f>
        <v>Prakse pie A.Pērkona</v>
      </c>
      <c r="S382" s="20">
        <f>'[32]Nodarbību saraksts'!S15</f>
        <v>0.66666666666666663</v>
      </c>
      <c r="T382" s="20">
        <f>'[32]Nodarbību saraksts'!T15</f>
        <v>0.72569444444444453</v>
      </c>
    </row>
    <row r="383" spans="1:20" x14ac:dyDescent="0.25">
      <c r="A383" s="2" t="s">
        <v>23</v>
      </c>
      <c r="B383" s="43"/>
      <c r="C383" s="43"/>
      <c r="D383" s="20" t="str">
        <f>'[32]Nodarbību saraksts'!D16</f>
        <v>3.6.</v>
      </c>
      <c r="E383" s="20">
        <f>'[32]Nodarbību saraksts'!E16</f>
        <v>0</v>
      </c>
      <c r="F383" s="20" t="str">
        <f>'[32]Nodarbību saraksts'!F16</f>
        <v>Auces vidusskola</v>
      </c>
      <c r="G383" s="20" t="str">
        <f>'[32]Nodarbību saraksts'!G16</f>
        <v>J. Mātera iela 11, Auce, Dobeles nov.</v>
      </c>
      <c r="H383" s="20">
        <f>'[32]Nodarbību saraksts'!H16</f>
        <v>0</v>
      </c>
      <c r="I383" s="20">
        <f>'[32]Nodarbību saraksts'!I16</f>
        <v>0</v>
      </c>
      <c r="J383" s="20">
        <f>'[32]Nodarbību saraksts'!J16</f>
        <v>0</v>
      </c>
      <c r="K383" s="20">
        <f>'[32]Nodarbību saraksts'!K16</f>
        <v>0</v>
      </c>
      <c r="L383" s="20">
        <f>'[32]Nodarbību saraksts'!L16</f>
        <v>0</v>
      </c>
      <c r="M383" s="20">
        <f>'[32]Nodarbību saraksts'!M16</f>
        <v>0</v>
      </c>
      <c r="N383" s="20">
        <f>'[32]Nodarbību saraksts'!N16</f>
        <v>0</v>
      </c>
      <c r="O383" s="20" t="str">
        <f>'[32]Nodarbību saraksts'!O16</f>
        <v>04.;11.;25.;</v>
      </c>
      <c r="P383" s="20" t="str">
        <f>'[32]Nodarbību saraksts'!P16</f>
        <v>01.;08.;15.;22.</v>
      </c>
      <c r="Q383" s="20" t="str">
        <f>'[32]Nodarbību saraksts'!Q16</f>
        <v>13.;20.;27.;</v>
      </c>
      <c r="R383" s="20" t="str">
        <f>'[32]Nodarbību saraksts'!R16</f>
        <v>Prakse pie A.Pērkona</v>
      </c>
      <c r="S383" s="20">
        <f>'[32]Nodarbību saraksts'!S16</f>
        <v>0.57638888888888895</v>
      </c>
      <c r="T383" s="20">
        <f>'[32]Nodarbību saraksts'!T16</f>
        <v>0.63541666666666663</v>
      </c>
    </row>
    <row r="384" spans="1:20" x14ac:dyDescent="0.25">
      <c r="A384" s="2" t="s">
        <v>24</v>
      </c>
      <c r="B384" s="43"/>
      <c r="C384" s="43"/>
      <c r="D384" s="20" t="str">
        <f>'[32]Nodarbību saraksts'!D17</f>
        <v>VAM 1.MG</v>
      </c>
      <c r="E384" s="20">
        <f>'[32]Nodarbību saraksts'!E17</f>
        <v>0</v>
      </c>
      <c r="F384" s="20" t="str">
        <f>'[32]Nodarbību saraksts'!F17</f>
        <v>Dobeles 1.vidusskola</v>
      </c>
      <c r="G384" s="20" t="str">
        <f>'[32]Nodarbību saraksts'!G17</f>
        <v>Gaurata iela 8, Dobele</v>
      </c>
      <c r="H384" s="20">
        <f>'[32]Nodarbību saraksts'!H17</f>
        <v>0</v>
      </c>
      <c r="I384" s="20">
        <f>'[32]Nodarbību saraksts'!I17</f>
        <v>0</v>
      </c>
      <c r="J384" s="20">
        <f>'[32]Nodarbību saraksts'!J17</f>
        <v>0</v>
      </c>
      <c r="K384" s="20">
        <f>'[32]Nodarbību saraksts'!K17</f>
        <v>0</v>
      </c>
      <c r="L384" s="20">
        <f>'[32]Nodarbību saraksts'!L17</f>
        <v>0</v>
      </c>
      <c r="M384" s="20">
        <f>'[32]Nodarbību saraksts'!M17</f>
        <v>0</v>
      </c>
      <c r="N384" s="20">
        <f>'[32]Nodarbību saraksts'!N17</f>
        <v>0</v>
      </c>
      <c r="O384" s="20" t="str">
        <f>'[32]Nodarbību saraksts'!O17</f>
        <v>25.,</v>
      </c>
      <c r="P384" s="20" t="str">
        <f>'[32]Nodarbību saraksts'!P17</f>
        <v>15.,</v>
      </c>
      <c r="Q384" s="20" t="str">
        <f>'[32]Nodarbību saraksts'!Q17</f>
        <v>20.,</v>
      </c>
      <c r="R384" s="20" t="str">
        <f>'[32]Nodarbību saraksts'!R17</f>
        <v>Prakse pie A.Pērkona</v>
      </c>
      <c r="S384" s="20">
        <f>'[32]Nodarbību saraksts'!S17</f>
        <v>0.34027777777777773</v>
      </c>
      <c r="T384" s="20">
        <f>'[32]Nodarbību saraksts'!T17</f>
        <v>0.61111111111111105</v>
      </c>
    </row>
    <row r="385" spans="1:20" ht="30" x14ac:dyDescent="0.25">
      <c r="A385" s="2" t="s">
        <v>25</v>
      </c>
      <c r="B385" s="43"/>
      <c r="C385" s="43"/>
      <c r="D385" s="20" t="str">
        <f>'[32]Nodarbību saraksts'!D18</f>
        <v>VAM 1.MG</v>
      </c>
      <c r="E385" s="20" t="str">
        <f>'[32]Nodarbību saraksts'!E18</f>
        <v>DAV1</v>
      </c>
      <c r="F385" s="20" t="str">
        <f>'[32]Nodarbību saraksts'!F18</f>
        <v>Dobeles Amatniecības un vispārizglītojošā vidusskola</v>
      </c>
      <c r="G385" s="20" t="str">
        <f>'[32]Nodarbību saraksts'!G18</f>
        <v>Gaurata iela 8, Dobele</v>
      </c>
      <c r="H385" s="20">
        <f>'[32]Nodarbību saraksts'!H18</f>
        <v>0</v>
      </c>
      <c r="I385" s="20">
        <f>'[32]Nodarbību saraksts'!I18</f>
        <v>0</v>
      </c>
      <c r="J385" s="20">
        <f>'[32]Nodarbību saraksts'!J18</f>
        <v>0</v>
      </c>
      <c r="K385" s="20">
        <f>'[32]Nodarbību saraksts'!K18</f>
        <v>0</v>
      </c>
      <c r="L385" s="20">
        <f>'[32]Nodarbību saraksts'!L18</f>
        <v>0</v>
      </c>
      <c r="M385" s="20">
        <f>'[32]Nodarbību saraksts'!M18</f>
        <v>0</v>
      </c>
      <c r="N385" s="20">
        <f>'[32]Nodarbību saraksts'!N18</f>
        <v>0</v>
      </c>
      <c r="O385" s="20" t="str">
        <f>'[32]Nodarbību saraksts'!O18</f>
        <v>15.;</v>
      </c>
      <c r="P385" s="20" t="str">
        <f>'[32]Nodarbību saraksts'!P18</f>
        <v>12.;</v>
      </c>
      <c r="Q385" s="20" t="str">
        <f>'[32]Nodarbību saraksts'!Q18</f>
        <v>17.;</v>
      </c>
      <c r="R385" s="20" t="str">
        <f>'[32]Nodarbību saraksts'!R18</f>
        <v>Prakse pie A.Pērkona</v>
      </c>
      <c r="S385" s="20">
        <f>'[32]Nodarbību saraksts'!S18</f>
        <v>0.35416666666666669</v>
      </c>
      <c r="T385" s="20">
        <f>'[32]Nodarbību saraksts'!T18</f>
        <v>0.625</v>
      </c>
    </row>
    <row r="386" spans="1:20" ht="30" x14ac:dyDescent="0.25">
      <c r="A386" s="2" t="s">
        <v>26</v>
      </c>
      <c r="B386" s="43"/>
      <c r="C386" s="43"/>
      <c r="D386" s="20" t="str">
        <f>'[32]Nodarbību saraksts'!D19</f>
        <v>VAM 1.MG</v>
      </c>
      <c r="E386" s="20" t="str">
        <f>'[32]Nodarbību saraksts'!E19</f>
        <v>DAV2</v>
      </c>
      <c r="F386" s="20" t="str">
        <f>'[32]Nodarbību saraksts'!F19</f>
        <v>Dobeles Amatniecības un vispārizglītojošā vidusskola</v>
      </c>
      <c r="G386" s="20" t="str">
        <f>'[32]Nodarbību saraksts'!G19</f>
        <v>Gaurata iela 8, Dobele</v>
      </c>
      <c r="H386" s="20">
        <f>'[32]Nodarbību saraksts'!H19</f>
        <v>0</v>
      </c>
      <c r="I386" s="20">
        <f>'[32]Nodarbību saraksts'!I19</f>
        <v>0</v>
      </c>
      <c r="J386" s="20">
        <f>'[32]Nodarbību saraksts'!J19</f>
        <v>0</v>
      </c>
      <c r="K386" s="20">
        <f>'[32]Nodarbību saraksts'!K19</f>
        <v>0</v>
      </c>
      <c r="L386" s="20">
        <f>'[32]Nodarbību saraksts'!L19</f>
        <v>0</v>
      </c>
      <c r="M386" s="20">
        <f>'[32]Nodarbību saraksts'!M19</f>
        <v>0</v>
      </c>
      <c r="N386" s="20">
        <f>'[32]Nodarbību saraksts'!N19</f>
        <v>0</v>
      </c>
      <c r="O386" s="20" t="str">
        <f>'[32]Nodarbību saraksts'!O19</f>
        <v>16.;</v>
      </c>
      <c r="P386" s="20" t="str">
        <f>'[32]Nodarbību saraksts'!P19</f>
        <v>13.;</v>
      </c>
      <c r="Q386" s="20" t="str">
        <f>'[32]Nodarbību saraksts'!Q19</f>
        <v>18.;</v>
      </c>
      <c r="R386" s="20" t="str">
        <f>'[32]Nodarbību saraksts'!R19</f>
        <v>Prakse pie A.Pērkona</v>
      </c>
      <c r="S386" s="20">
        <f>'[32]Nodarbību saraksts'!S19</f>
        <v>0.35416666666666669</v>
      </c>
      <c r="T386" s="20">
        <f>'[32]Nodarbību saraksts'!T19</f>
        <v>0.625</v>
      </c>
    </row>
    <row r="387" spans="1:20" ht="30" x14ac:dyDescent="0.25">
      <c r="A387" s="2" t="s">
        <v>27</v>
      </c>
      <c r="B387" s="43"/>
      <c r="C387" s="43"/>
      <c r="D387" s="20" t="str">
        <f>'[32]Nodarbību saraksts'!D20</f>
        <v>VAM 1.MG</v>
      </c>
      <c r="E387" s="20" t="str">
        <f>'[32]Nodarbību saraksts'!E20</f>
        <v>DAV3</v>
      </c>
      <c r="F387" s="20" t="str">
        <f>'[32]Nodarbību saraksts'!F20</f>
        <v>Dobeles Amatniecības un vispārizglītojošā vidusskola</v>
      </c>
      <c r="G387" s="20" t="str">
        <f>'[32]Nodarbību saraksts'!G20</f>
        <v>Gaurata iela 8, Dobele</v>
      </c>
      <c r="H387" s="20">
        <f>'[32]Nodarbību saraksts'!H20</f>
        <v>0</v>
      </c>
      <c r="I387" s="20">
        <f>'[32]Nodarbību saraksts'!I20</f>
        <v>0</v>
      </c>
      <c r="J387" s="20">
        <f>'[32]Nodarbību saraksts'!J20</f>
        <v>0</v>
      </c>
      <c r="K387" s="20">
        <f>'[32]Nodarbību saraksts'!K20</f>
        <v>0</v>
      </c>
      <c r="L387" s="20">
        <f>'[32]Nodarbību saraksts'!L20</f>
        <v>0</v>
      </c>
      <c r="M387" s="20">
        <f>'[32]Nodarbību saraksts'!M20</f>
        <v>0</v>
      </c>
      <c r="N387" s="20">
        <f>'[32]Nodarbību saraksts'!N20</f>
        <v>0</v>
      </c>
      <c r="O387" s="20" t="str">
        <f>'[32]Nodarbību saraksts'!O20</f>
        <v>17.;</v>
      </c>
      <c r="P387" s="20" t="str">
        <f>'[32]Nodarbību saraksts'!P20</f>
        <v>14.;</v>
      </c>
      <c r="Q387" s="20" t="str">
        <f>'[32]Nodarbību saraksts'!Q20</f>
        <v>19.;</v>
      </c>
      <c r="R387" s="20" t="str">
        <f>'[32]Nodarbību saraksts'!R20</f>
        <v>Prakse pie A.Pērkona</v>
      </c>
      <c r="S387" s="20">
        <f>'[32]Nodarbību saraksts'!S20</f>
        <v>0.35416666666666669</v>
      </c>
      <c r="T387" s="20">
        <f>'[32]Nodarbību saraksts'!T20</f>
        <v>0.625</v>
      </c>
    </row>
    <row r="388" spans="1:20" x14ac:dyDescent="0.25">
      <c r="A388" s="2" t="s">
        <v>28</v>
      </c>
      <c r="B388" s="43"/>
      <c r="C388" s="43"/>
      <c r="D388" s="20">
        <f>'[32]Nodarbību saraksts'!D21</f>
        <v>0</v>
      </c>
      <c r="E388" s="20">
        <f>'[32]Nodarbību saraksts'!E21</f>
        <v>0</v>
      </c>
      <c r="F388" s="20">
        <f>'[32]Nodarbību saraksts'!F21</f>
        <v>0</v>
      </c>
      <c r="G388" s="20">
        <f>'[32]Nodarbību saraksts'!G21</f>
        <v>0</v>
      </c>
      <c r="H388" s="20">
        <f>'[32]Nodarbību saraksts'!H21</f>
        <v>0</v>
      </c>
      <c r="I388" s="20">
        <f>'[32]Nodarbību saraksts'!I21</f>
        <v>0</v>
      </c>
      <c r="J388" s="20">
        <f>'[32]Nodarbību saraksts'!J21</f>
        <v>0</v>
      </c>
      <c r="K388" s="20">
        <f>'[32]Nodarbību saraksts'!K21</f>
        <v>0</v>
      </c>
      <c r="L388" s="20">
        <f>'[32]Nodarbību saraksts'!L21</f>
        <v>0</v>
      </c>
      <c r="M388" s="20">
        <f>'[32]Nodarbību saraksts'!M21</f>
        <v>0</v>
      </c>
      <c r="N388" s="20">
        <f>'[32]Nodarbību saraksts'!N21</f>
        <v>0</v>
      </c>
      <c r="O388" s="20">
        <f>'[32]Nodarbību saraksts'!O21</f>
        <v>0</v>
      </c>
      <c r="P388" s="20">
        <f>'[32]Nodarbību saraksts'!P21</f>
        <v>0</v>
      </c>
      <c r="Q388" s="20">
        <f>'[32]Nodarbību saraksts'!Q21</f>
        <v>0</v>
      </c>
      <c r="R388" s="20">
        <f>'[32]Nodarbību saraksts'!R21</f>
        <v>0</v>
      </c>
      <c r="S388" s="20">
        <f>'[32]Nodarbību saraksts'!S21</f>
        <v>0</v>
      </c>
      <c r="T388" s="20">
        <f>'[32]Nodarbību saraksts'!T21</f>
        <v>0</v>
      </c>
    </row>
    <row r="389" spans="1:20" x14ac:dyDescent="0.25">
      <c r="A389" s="2" t="s">
        <v>29</v>
      </c>
      <c r="B389" s="44"/>
      <c r="C389" s="44"/>
      <c r="D389" s="20">
        <f>'[32]Nodarbību saraksts'!D22</f>
        <v>0</v>
      </c>
      <c r="E389" s="20">
        <f>'[32]Nodarbību saraksts'!E22</f>
        <v>0</v>
      </c>
      <c r="F389" s="20">
        <f>'[32]Nodarbību saraksts'!F22</f>
        <v>0</v>
      </c>
      <c r="G389" s="20">
        <f>'[32]Nodarbību saraksts'!G22</f>
        <v>0</v>
      </c>
      <c r="H389" s="20">
        <f>'[32]Nodarbību saraksts'!H22</f>
        <v>0</v>
      </c>
      <c r="I389" s="20">
        <f>'[32]Nodarbību saraksts'!I22</f>
        <v>0</v>
      </c>
      <c r="J389" s="20">
        <f>'[32]Nodarbību saraksts'!J22</f>
        <v>0</v>
      </c>
      <c r="K389" s="20">
        <f>'[32]Nodarbību saraksts'!K22</f>
        <v>0</v>
      </c>
      <c r="L389" s="20">
        <f>'[32]Nodarbību saraksts'!L22</f>
        <v>0</v>
      </c>
      <c r="M389" s="20">
        <f>'[32]Nodarbību saraksts'!M22</f>
        <v>0</v>
      </c>
      <c r="N389" s="20">
        <f>'[32]Nodarbību saraksts'!N22</f>
        <v>0</v>
      </c>
      <c r="O389" s="20">
        <f>'[32]Nodarbību saraksts'!O22</f>
        <v>0</v>
      </c>
      <c r="P389" s="20">
        <f>'[32]Nodarbību saraksts'!P22</f>
        <v>0</v>
      </c>
      <c r="Q389" s="20">
        <f>'[32]Nodarbību saraksts'!Q22</f>
        <v>0</v>
      </c>
      <c r="R389" s="20">
        <f>'[32]Nodarbību saraksts'!R22</f>
        <v>0</v>
      </c>
      <c r="S389" s="20">
        <f>'[32]Nodarbību saraksts'!S22</f>
        <v>0</v>
      </c>
      <c r="T389" s="20">
        <f>'[32]Nodarbību saraksts'!T22</f>
        <v>0</v>
      </c>
    </row>
    <row r="390" spans="1:20" x14ac:dyDescent="0.25">
      <c r="A390" s="3"/>
      <c r="B390" s="22"/>
      <c r="C390" s="22"/>
      <c r="D390" s="22"/>
      <c r="E390" s="22"/>
      <c r="F390" s="22"/>
      <c r="G390" s="22"/>
      <c r="H390" s="23">
        <f t="shared" ref="H390" si="28">SUM(H380:H389)</f>
        <v>0</v>
      </c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</row>
    <row r="391" spans="1:20" x14ac:dyDescent="0.25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</row>
    <row r="392" spans="1:20" x14ac:dyDescent="0.25">
      <c r="A392" s="2" t="s">
        <v>20</v>
      </c>
      <c r="B392" s="37"/>
      <c r="C392" s="37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1"/>
      <c r="T392" s="21"/>
    </row>
    <row r="393" spans="1:20" x14ac:dyDescent="0.25">
      <c r="A393" s="2" t="s">
        <v>21</v>
      </c>
      <c r="B393" s="38"/>
      <c r="C393" s="38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1"/>
      <c r="T393" s="21"/>
    </row>
    <row r="394" spans="1:20" x14ac:dyDescent="0.25">
      <c r="A394" s="2" t="s">
        <v>22</v>
      </c>
      <c r="B394" s="38"/>
      <c r="C394" s="38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1"/>
      <c r="T394" s="21"/>
    </row>
    <row r="395" spans="1:20" x14ac:dyDescent="0.25">
      <c r="A395" s="2" t="s">
        <v>23</v>
      </c>
      <c r="B395" s="38"/>
      <c r="C395" s="38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1"/>
      <c r="T395" s="21"/>
    </row>
    <row r="396" spans="1:20" x14ac:dyDescent="0.25">
      <c r="A396" s="2" t="s">
        <v>24</v>
      </c>
      <c r="B396" s="38"/>
      <c r="C396" s="38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1"/>
      <c r="T396" s="21"/>
    </row>
    <row r="397" spans="1:20" x14ac:dyDescent="0.25">
      <c r="A397" s="2" t="s">
        <v>25</v>
      </c>
      <c r="B397" s="38"/>
      <c r="C397" s="38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1"/>
      <c r="T397" s="21"/>
    </row>
    <row r="398" spans="1:20" x14ac:dyDescent="0.25">
      <c r="A398" s="2" t="s">
        <v>26</v>
      </c>
      <c r="B398" s="38"/>
      <c r="C398" s="38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1"/>
      <c r="T398" s="21"/>
    </row>
    <row r="399" spans="1:20" x14ac:dyDescent="0.25">
      <c r="A399" s="2" t="s">
        <v>27</v>
      </c>
      <c r="B399" s="38"/>
      <c r="C399" s="38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1"/>
      <c r="T399" s="21"/>
    </row>
    <row r="400" spans="1:20" x14ac:dyDescent="0.25">
      <c r="A400" s="2" t="s">
        <v>28</v>
      </c>
      <c r="B400" s="38"/>
      <c r="C400" s="38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1"/>
      <c r="T400" s="21"/>
    </row>
    <row r="401" spans="1:20" x14ac:dyDescent="0.25">
      <c r="A401" s="2" t="s">
        <v>29</v>
      </c>
      <c r="B401" s="39"/>
      <c r="C401" s="39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1"/>
      <c r="T401" s="21"/>
    </row>
    <row r="402" spans="1:20" x14ac:dyDescent="0.25">
      <c r="A402" s="3"/>
      <c r="B402" s="22"/>
      <c r="C402" s="22"/>
      <c r="D402" s="22"/>
      <c r="E402" s="22"/>
      <c r="F402" s="22"/>
      <c r="G402" s="22"/>
      <c r="H402" s="23">
        <f t="shared" ref="H402" si="29">SUM(H392:H401)</f>
        <v>0</v>
      </c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</row>
    <row r="403" spans="1:20" x14ac:dyDescent="0.25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</row>
    <row r="404" spans="1:20" x14ac:dyDescent="0.25">
      <c r="A404" s="2" t="s">
        <v>20</v>
      </c>
      <c r="B404" s="37"/>
      <c r="C404" s="37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1"/>
      <c r="T404" s="21"/>
    </row>
    <row r="405" spans="1:20" x14ac:dyDescent="0.25">
      <c r="A405" s="2" t="s">
        <v>21</v>
      </c>
      <c r="B405" s="38"/>
      <c r="C405" s="38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1"/>
      <c r="T405" s="21"/>
    </row>
    <row r="406" spans="1:20" x14ac:dyDescent="0.25">
      <c r="A406" s="2" t="s">
        <v>22</v>
      </c>
      <c r="B406" s="38"/>
      <c r="C406" s="38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1"/>
      <c r="T406" s="21"/>
    </row>
    <row r="407" spans="1:20" x14ac:dyDescent="0.25">
      <c r="A407" s="2" t="s">
        <v>23</v>
      </c>
      <c r="B407" s="38"/>
      <c r="C407" s="38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1"/>
      <c r="T407" s="21"/>
    </row>
    <row r="408" spans="1:20" x14ac:dyDescent="0.25">
      <c r="A408" s="2" t="s">
        <v>24</v>
      </c>
      <c r="B408" s="38"/>
      <c r="C408" s="38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1"/>
      <c r="T408" s="21"/>
    </row>
    <row r="409" spans="1:20" x14ac:dyDescent="0.25">
      <c r="A409" s="2" t="s">
        <v>25</v>
      </c>
      <c r="B409" s="38"/>
      <c r="C409" s="38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1"/>
      <c r="T409" s="21"/>
    </row>
    <row r="410" spans="1:20" x14ac:dyDescent="0.25">
      <c r="A410" s="2" t="s">
        <v>26</v>
      </c>
      <c r="B410" s="38"/>
      <c r="C410" s="38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1"/>
      <c r="T410" s="21"/>
    </row>
    <row r="411" spans="1:20" x14ac:dyDescent="0.25">
      <c r="A411" s="2" t="s">
        <v>27</v>
      </c>
      <c r="B411" s="38"/>
      <c r="C411" s="38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1"/>
      <c r="T411" s="21"/>
    </row>
    <row r="412" spans="1:20" x14ac:dyDescent="0.25">
      <c r="A412" s="2" t="s">
        <v>28</v>
      </c>
      <c r="B412" s="38"/>
      <c r="C412" s="38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1"/>
      <c r="T412" s="21"/>
    </row>
    <row r="413" spans="1:20" x14ac:dyDescent="0.25">
      <c r="A413" s="2" t="s">
        <v>29</v>
      </c>
      <c r="B413" s="39"/>
      <c r="C413" s="39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1"/>
      <c r="T413" s="21"/>
    </row>
    <row r="414" spans="1:20" x14ac:dyDescent="0.25">
      <c r="A414" s="3"/>
      <c r="B414" s="22"/>
      <c r="C414" s="22"/>
      <c r="D414" s="22"/>
      <c r="E414" s="22"/>
      <c r="F414" s="22"/>
      <c r="G414" s="22"/>
      <c r="H414" s="23">
        <f t="shared" ref="H414" si="30">SUM(H404:H413)</f>
        <v>0</v>
      </c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</row>
    <row r="415" spans="1:20" x14ac:dyDescent="0.25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</row>
    <row r="416" spans="1:20" x14ac:dyDescent="0.25">
      <c r="A416" s="2" t="s">
        <v>20</v>
      </c>
      <c r="B416" s="37"/>
      <c r="C416" s="37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1"/>
      <c r="T416" s="21"/>
    </row>
    <row r="417" spans="1:20" x14ac:dyDescent="0.25">
      <c r="A417" s="2" t="s">
        <v>21</v>
      </c>
      <c r="B417" s="38"/>
      <c r="C417" s="38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1"/>
      <c r="T417" s="21"/>
    </row>
    <row r="418" spans="1:20" x14ac:dyDescent="0.25">
      <c r="A418" s="2" t="s">
        <v>22</v>
      </c>
      <c r="B418" s="38"/>
      <c r="C418" s="38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1"/>
      <c r="T418" s="21"/>
    </row>
    <row r="419" spans="1:20" x14ac:dyDescent="0.25">
      <c r="A419" s="2" t="s">
        <v>23</v>
      </c>
      <c r="B419" s="38"/>
      <c r="C419" s="38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1"/>
      <c r="T419" s="21"/>
    </row>
    <row r="420" spans="1:20" x14ac:dyDescent="0.25">
      <c r="A420" s="2" t="s">
        <v>24</v>
      </c>
      <c r="B420" s="38"/>
      <c r="C420" s="38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1"/>
      <c r="T420" s="21"/>
    </row>
    <row r="421" spans="1:20" x14ac:dyDescent="0.25">
      <c r="A421" s="2" t="s">
        <v>25</v>
      </c>
      <c r="B421" s="38"/>
      <c r="C421" s="38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1"/>
      <c r="T421" s="21"/>
    </row>
    <row r="422" spans="1:20" x14ac:dyDescent="0.25">
      <c r="A422" s="2" t="s">
        <v>26</v>
      </c>
      <c r="B422" s="38"/>
      <c r="C422" s="38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1"/>
      <c r="T422" s="21"/>
    </row>
    <row r="423" spans="1:20" x14ac:dyDescent="0.25">
      <c r="A423" s="2" t="s">
        <v>27</v>
      </c>
      <c r="B423" s="38"/>
      <c r="C423" s="38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1"/>
      <c r="T423" s="21"/>
    </row>
    <row r="424" spans="1:20" x14ac:dyDescent="0.25">
      <c r="A424" s="2" t="s">
        <v>28</v>
      </c>
      <c r="B424" s="38"/>
      <c r="C424" s="38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1"/>
      <c r="T424" s="21"/>
    </row>
    <row r="425" spans="1:20" x14ac:dyDescent="0.25">
      <c r="A425" s="2" t="s">
        <v>29</v>
      </c>
      <c r="B425" s="39"/>
      <c r="C425" s="39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1"/>
      <c r="T425" s="21"/>
    </row>
    <row r="426" spans="1:20" x14ac:dyDescent="0.25">
      <c r="A426" s="3"/>
      <c r="B426" s="22"/>
      <c r="C426" s="22"/>
      <c r="D426" s="22"/>
      <c r="E426" s="22"/>
      <c r="F426" s="22"/>
      <c r="G426" s="22"/>
      <c r="H426" s="23">
        <f t="shared" ref="H426" si="31">SUM(H416:H425)</f>
        <v>0</v>
      </c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</row>
    <row r="427" spans="1:20" x14ac:dyDescent="0.25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</row>
    <row r="428" spans="1:20" x14ac:dyDescent="0.25">
      <c r="A428" s="2" t="s">
        <v>20</v>
      </c>
      <c r="B428" s="37"/>
      <c r="C428" s="37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1"/>
      <c r="T428" s="21"/>
    </row>
    <row r="429" spans="1:20" x14ac:dyDescent="0.25">
      <c r="A429" s="2" t="s">
        <v>21</v>
      </c>
      <c r="B429" s="38"/>
      <c r="C429" s="38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1"/>
      <c r="T429" s="21"/>
    </row>
    <row r="430" spans="1:20" x14ac:dyDescent="0.25">
      <c r="A430" s="2" t="s">
        <v>22</v>
      </c>
      <c r="B430" s="38"/>
      <c r="C430" s="38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1"/>
      <c r="T430" s="21"/>
    </row>
    <row r="431" spans="1:20" x14ac:dyDescent="0.25">
      <c r="A431" s="2" t="s">
        <v>23</v>
      </c>
      <c r="B431" s="38"/>
      <c r="C431" s="38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1"/>
      <c r="T431" s="21"/>
    </row>
    <row r="432" spans="1:20" x14ac:dyDescent="0.25">
      <c r="A432" s="2" t="s">
        <v>24</v>
      </c>
      <c r="B432" s="38"/>
      <c r="C432" s="38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1"/>
      <c r="T432" s="21"/>
    </row>
    <row r="433" spans="1:20" x14ac:dyDescent="0.25">
      <c r="A433" s="2" t="s">
        <v>25</v>
      </c>
      <c r="B433" s="38"/>
      <c r="C433" s="38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1"/>
      <c r="T433" s="21"/>
    </row>
    <row r="434" spans="1:20" x14ac:dyDescent="0.25">
      <c r="A434" s="2" t="s">
        <v>26</v>
      </c>
      <c r="B434" s="38"/>
      <c r="C434" s="38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1"/>
      <c r="T434" s="21"/>
    </row>
    <row r="435" spans="1:20" x14ac:dyDescent="0.25">
      <c r="A435" s="2" t="s">
        <v>27</v>
      </c>
      <c r="B435" s="38"/>
      <c r="C435" s="38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1"/>
      <c r="T435" s="21"/>
    </row>
    <row r="436" spans="1:20" x14ac:dyDescent="0.25">
      <c r="A436" s="2" t="s">
        <v>28</v>
      </c>
      <c r="B436" s="38"/>
      <c r="C436" s="38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1"/>
      <c r="T436" s="21"/>
    </row>
    <row r="437" spans="1:20" x14ac:dyDescent="0.25">
      <c r="A437" s="2" t="s">
        <v>29</v>
      </c>
      <c r="B437" s="39"/>
      <c r="C437" s="39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1"/>
      <c r="T437" s="21"/>
    </row>
    <row r="438" spans="1:20" x14ac:dyDescent="0.25">
      <c r="A438" s="3"/>
      <c r="B438" s="22"/>
      <c r="C438" s="22"/>
      <c r="D438" s="22"/>
      <c r="E438" s="22"/>
      <c r="F438" s="22"/>
      <c r="G438" s="22"/>
      <c r="H438" s="23">
        <f t="shared" ref="H438" si="32">SUM(H428:H437)</f>
        <v>0</v>
      </c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</row>
    <row r="439" spans="1:20" x14ac:dyDescent="0.25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</row>
    <row r="440" spans="1:20" x14ac:dyDescent="0.25">
      <c r="A440" s="2" t="s">
        <v>20</v>
      </c>
      <c r="B440" s="37"/>
      <c r="C440" s="37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1"/>
      <c r="T440" s="21"/>
    </row>
    <row r="441" spans="1:20" x14ac:dyDescent="0.25">
      <c r="A441" s="2" t="s">
        <v>21</v>
      </c>
      <c r="B441" s="38"/>
      <c r="C441" s="38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1"/>
      <c r="T441" s="21"/>
    </row>
    <row r="442" spans="1:20" x14ac:dyDescent="0.25">
      <c r="A442" s="2" t="s">
        <v>22</v>
      </c>
      <c r="B442" s="38"/>
      <c r="C442" s="38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1"/>
      <c r="T442" s="21"/>
    </row>
    <row r="443" spans="1:20" x14ac:dyDescent="0.25">
      <c r="A443" s="2" t="s">
        <v>23</v>
      </c>
      <c r="B443" s="38"/>
      <c r="C443" s="38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1"/>
      <c r="T443" s="21"/>
    </row>
    <row r="444" spans="1:20" x14ac:dyDescent="0.25">
      <c r="A444" s="2" t="s">
        <v>24</v>
      </c>
      <c r="B444" s="38"/>
      <c r="C444" s="38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1"/>
      <c r="T444" s="21"/>
    </row>
    <row r="445" spans="1:20" x14ac:dyDescent="0.25">
      <c r="A445" s="2" t="s">
        <v>25</v>
      </c>
      <c r="B445" s="38"/>
      <c r="C445" s="38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1"/>
      <c r="T445" s="21"/>
    </row>
    <row r="446" spans="1:20" x14ac:dyDescent="0.25">
      <c r="A446" s="2" t="s">
        <v>26</v>
      </c>
      <c r="B446" s="38"/>
      <c r="C446" s="38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1"/>
      <c r="T446" s="21"/>
    </row>
    <row r="447" spans="1:20" x14ac:dyDescent="0.25">
      <c r="A447" s="2" t="s">
        <v>27</v>
      </c>
      <c r="B447" s="38"/>
      <c r="C447" s="38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1"/>
      <c r="T447" s="21"/>
    </row>
    <row r="448" spans="1:20" x14ac:dyDescent="0.25">
      <c r="A448" s="2" t="s">
        <v>28</v>
      </c>
      <c r="B448" s="38"/>
      <c r="C448" s="38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1"/>
      <c r="T448" s="21"/>
    </row>
    <row r="449" spans="1:20" x14ac:dyDescent="0.25">
      <c r="A449" s="2" t="s">
        <v>29</v>
      </c>
      <c r="B449" s="39"/>
      <c r="C449" s="39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1"/>
      <c r="T449" s="21"/>
    </row>
    <row r="450" spans="1:20" x14ac:dyDescent="0.25">
      <c r="A450" s="3"/>
      <c r="B450" s="22"/>
      <c r="C450" s="22"/>
      <c r="D450" s="22"/>
      <c r="E450" s="22"/>
      <c r="F450" s="22"/>
      <c r="G450" s="22"/>
      <c r="H450" s="23">
        <f t="shared" ref="H450" si="33">SUM(H440:H449)</f>
        <v>0</v>
      </c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</row>
    <row r="451" spans="1:20" x14ac:dyDescent="0.25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</row>
    <row r="452" spans="1:20" x14ac:dyDescent="0.25">
      <c r="A452" s="2" t="s">
        <v>20</v>
      </c>
      <c r="B452" s="37"/>
      <c r="C452" s="37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1"/>
      <c r="T452" s="21"/>
    </row>
    <row r="453" spans="1:20" x14ac:dyDescent="0.25">
      <c r="A453" s="2" t="s">
        <v>21</v>
      </c>
      <c r="B453" s="38"/>
      <c r="C453" s="38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1"/>
      <c r="T453" s="21"/>
    </row>
    <row r="454" spans="1:20" x14ac:dyDescent="0.25">
      <c r="A454" s="2" t="s">
        <v>22</v>
      </c>
      <c r="B454" s="38"/>
      <c r="C454" s="38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1"/>
      <c r="T454" s="21"/>
    </row>
    <row r="455" spans="1:20" x14ac:dyDescent="0.25">
      <c r="A455" s="2" t="s">
        <v>23</v>
      </c>
      <c r="B455" s="38"/>
      <c r="C455" s="38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1"/>
      <c r="T455" s="21"/>
    </row>
    <row r="456" spans="1:20" x14ac:dyDescent="0.25">
      <c r="A456" s="2" t="s">
        <v>24</v>
      </c>
      <c r="B456" s="38"/>
      <c r="C456" s="38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1"/>
      <c r="T456" s="21"/>
    </row>
    <row r="457" spans="1:20" x14ac:dyDescent="0.25">
      <c r="A457" s="2" t="s">
        <v>25</v>
      </c>
      <c r="B457" s="38"/>
      <c r="C457" s="38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1"/>
      <c r="T457" s="21"/>
    </row>
    <row r="458" spans="1:20" x14ac:dyDescent="0.25">
      <c r="A458" s="2" t="s">
        <v>26</v>
      </c>
      <c r="B458" s="38"/>
      <c r="C458" s="38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1"/>
      <c r="T458" s="21"/>
    </row>
    <row r="459" spans="1:20" x14ac:dyDescent="0.25">
      <c r="A459" s="2" t="s">
        <v>27</v>
      </c>
      <c r="B459" s="38"/>
      <c r="C459" s="38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1"/>
      <c r="T459" s="21"/>
    </row>
    <row r="460" spans="1:20" x14ac:dyDescent="0.25">
      <c r="A460" s="2" t="s">
        <v>28</v>
      </c>
      <c r="B460" s="38"/>
      <c r="C460" s="38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1"/>
      <c r="T460" s="21"/>
    </row>
    <row r="461" spans="1:20" x14ac:dyDescent="0.25">
      <c r="A461" s="2" t="s">
        <v>29</v>
      </c>
      <c r="B461" s="39"/>
      <c r="C461" s="39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1"/>
      <c r="T461" s="21"/>
    </row>
    <row r="462" spans="1:20" x14ac:dyDescent="0.25">
      <c r="A462" s="3"/>
      <c r="B462" s="22"/>
      <c r="C462" s="22"/>
      <c r="D462" s="22"/>
      <c r="E462" s="22"/>
      <c r="F462" s="22"/>
      <c r="G462" s="22"/>
      <c r="H462" s="23">
        <f t="shared" ref="H462" si="34">SUM(H452:H461)</f>
        <v>0</v>
      </c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</row>
    <row r="463" spans="1:20" x14ac:dyDescent="0.25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</row>
    <row r="464" spans="1:20" x14ac:dyDescent="0.25">
      <c r="A464" s="2" t="s">
        <v>20</v>
      </c>
      <c r="B464" s="37"/>
      <c r="C464" s="37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1"/>
      <c r="T464" s="21"/>
    </row>
    <row r="465" spans="1:20" x14ac:dyDescent="0.25">
      <c r="A465" s="2" t="s">
        <v>21</v>
      </c>
      <c r="B465" s="38"/>
      <c r="C465" s="38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1"/>
      <c r="T465" s="21"/>
    </row>
    <row r="466" spans="1:20" x14ac:dyDescent="0.25">
      <c r="A466" s="2" t="s">
        <v>22</v>
      </c>
      <c r="B466" s="38"/>
      <c r="C466" s="38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1"/>
      <c r="T466" s="21"/>
    </row>
    <row r="467" spans="1:20" x14ac:dyDescent="0.25">
      <c r="A467" s="2" t="s">
        <v>23</v>
      </c>
      <c r="B467" s="38"/>
      <c r="C467" s="38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1"/>
      <c r="T467" s="21"/>
    </row>
    <row r="468" spans="1:20" x14ac:dyDescent="0.25">
      <c r="A468" s="2" t="s">
        <v>24</v>
      </c>
      <c r="B468" s="38"/>
      <c r="C468" s="38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1"/>
      <c r="T468" s="21"/>
    </row>
    <row r="469" spans="1:20" x14ac:dyDescent="0.25">
      <c r="A469" s="2" t="s">
        <v>25</v>
      </c>
      <c r="B469" s="38"/>
      <c r="C469" s="38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1"/>
      <c r="T469" s="21"/>
    </row>
    <row r="470" spans="1:20" x14ac:dyDescent="0.25">
      <c r="A470" s="2" t="s">
        <v>26</v>
      </c>
      <c r="B470" s="38"/>
      <c r="C470" s="38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1"/>
      <c r="T470" s="21"/>
    </row>
    <row r="471" spans="1:20" x14ac:dyDescent="0.25">
      <c r="A471" s="2" t="s">
        <v>27</v>
      </c>
      <c r="B471" s="38"/>
      <c r="C471" s="38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1"/>
      <c r="T471" s="21"/>
    </row>
    <row r="472" spans="1:20" x14ac:dyDescent="0.25">
      <c r="A472" s="2" t="s">
        <v>28</v>
      </c>
      <c r="B472" s="38"/>
      <c r="C472" s="38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1"/>
      <c r="T472" s="21"/>
    </row>
    <row r="473" spans="1:20" x14ac:dyDescent="0.25">
      <c r="A473" s="2" t="s">
        <v>29</v>
      </c>
      <c r="B473" s="39"/>
      <c r="C473" s="39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1"/>
      <c r="T473" s="21"/>
    </row>
    <row r="474" spans="1:20" x14ac:dyDescent="0.25">
      <c r="A474" s="3"/>
      <c r="B474" s="22"/>
      <c r="C474" s="22"/>
      <c r="D474" s="22"/>
      <c r="E474" s="22"/>
      <c r="F474" s="22"/>
      <c r="G474" s="22"/>
      <c r="H474" s="23">
        <f t="shared" ref="H474" si="35">SUM(H464:H473)</f>
        <v>0</v>
      </c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</row>
    <row r="475" spans="1:20" x14ac:dyDescent="0.25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</row>
    <row r="476" spans="1:20" x14ac:dyDescent="0.25">
      <c r="A476" s="2" t="s">
        <v>20</v>
      </c>
      <c r="B476" s="37"/>
      <c r="C476" s="37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1"/>
      <c r="T476" s="21"/>
    </row>
    <row r="477" spans="1:20" x14ac:dyDescent="0.25">
      <c r="A477" s="2" t="s">
        <v>21</v>
      </c>
      <c r="B477" s="38"/>
      <c r="C477" s="38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1"/>
      <c r="T477" s="21"/>
    </row>
    <row r="478" spans="1:20" x14ac:dyDescent="0.25">
      <c r="A478" s="2" t="s">
        <v>22</v>
      </c>
      <c r="B478" s="38"/>
      <c r="C478" s="38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1"/>
      <c r="T478" s="21"/>
    </row>
    <row r="479" spans="1:20" x14ac:dyDescent="0.25">
      <c r="A479" s="2" t="s">
        <v>23</v>
      </c>
      <c r="B479" s="38"/>
      <c r="C479" s="38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1"/>
      <c r="T479" s="21"/>
    </row>
    <row r="480" spans="1:20" x14ac:dyDescent="0.25">
      <c r="A480" s="2" t="s">
        <v>24</v>
      </c>
      <c r="B480" s="38"/>
      <c r="C480" s="38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1"/>
      <c r="T480" s="21"/>
    </row>
    <row r="481" spans="1:20" x14ac:dyDescent="0.25">
      <c r="A481" s="2" t="s">
        <v>25</v>
      </c>
      <c r="B481" s="38"/>
      <c r="C481" s="38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1"/>
      <c r="T481" s="21"/>
    </row>
    <row r="482" spans="1:20" x14ac:dyDescent="0.25">
      <c r="A482" s="2" t="s">
        <v>26</v>
      </c>
      <c r="B482" s="38"/>
      <c r="C482" s="38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1"/>
      <c r="T482" s="21"/>
    </row>
    <row r="483" spans="1:20" x14ac:dyDescent="0.25">
      <c r="A483" s="2" t="s">
        <v>27</v>
      </c>
      <c r="B483" s="38"/>
      <c r="C483" s="38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1"/>
      <c r="T483" s="21"/>
    </row>
    <row r="484" spans="1:20" x14ac:dyDescent="0.25">
      <c r="A484" s="2" t="s">
        <v>28</v>
      </c>
      <c r="B484" s="38"/>
      <c r="C484" s="38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1"/>
      <c r="T484" s="21"/>
    </row>
    <row r="485" spans="1:20" x14ac:dyDescent="0.25">
      <c r="A485" s="2" t="s">
        <v>29</v>
      </c>
      <c r="B485" s="39"/>
      <c r="C485" s="39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1"/>
      <c r="T485" s="21"/>
    </row>
    <row r="486" spans="1:20" x14ac:dyDescent="0.25">
      <c r="A486" s="3"/>
      <c r="B486" s="22"/>
      <c r="C486" s="22"/>
      <c r="D486" s="22"/>
      <c r="E486" s="22"/>
      <c r="F486" s="22"/>
      <c r="G486" s="22"/>
      <c r="H486" s="23">
        <f t="shared" ref="H486" si="36">SUM(H476:H485)</f>
        <v>0</v>
      </c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</row>
    <row r="487" spans="1:20" x14ac:dyDescent="0.25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</row>
    <row r="488" spans="1:20" x14ac:dyDescent="0.25">
      <c r="A488" s="2" t="s">
        <v>20</v>
      </c>
      <c r="B488" s="37"/>
      <c r="C488" s="37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1"/>
      <c r="T488" s="21"/>
    </row>
    <row r="489" spans="1:20" x14ac:dyDescent="0.25">
      <c r="A489" s="2" t="s">
        <v>21</v>
      </c>
      <c r="B489" s="38"/>
      <c r="C489" s="38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1"/>
      <c r="T489" s="21"/>
    </row>
    <row r="490" spans="1:20" x14ac:dyDescent="0.25">
      <c r="A490" s="2" t="s">
        <v>22</v>
      </c>
      <c r="B490" s="38"/>
      <c r="C490" s="38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1"/>
      <c r="T490" s="21"/>
    </row>
    <row r="491" spans="1:20" x14ac:dyDescent="0.25">
      <c r="A491" s="2" t="s">
        <v>23</v>
      </c>
      <c r="B491" s="38"/>
      <c r="C491" s="38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1"/>
      <c r="T491" s="21"/>
    </row>
    <row r="492" spans="1:20" x14ac:dyDescent="0.25">
      <c r="A492" s="2" t="s">
        <v>24</v>
      </c>
      <c r="B492" s="38"/>
      <c r="C492" s="38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1"/>
      <c r="T492" s="21"/>
    </row>
    <row r="493" spans="1:20" x14ac:dyDescent="0.25">
      <c r="A493" s="2" t="s">
        <v>25</v>
      </c>
      <c r="B493" s="38"/>
      <c r="C493" s="38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1"/>
      <c r="T493" s="21"/>
    </row>
    <row r="494" spans="1:20" x14ac:dyDescent="0.25">
      <c r="A494" s="2" t="s">
        <v>26</v>
      </c>
      <c r="B494" s="38"/>
      <c r="C494" s="38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1"/>
      <c r="T494" s="21"/>
    </row>
    <row r="495" spans="1:20" x14ac:dyDescent="0.25">
      <c r="A495" s="2" t="s">
        <v>27</v>
      </c>
      <c r="B495" s="38"/>
      <c r="C495" s="38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1"/>
      <c r="T495" s="21"/>
    </row>
    <row r="496" spans="1:20" x14ac:dyDescent="0.25">
      <c r="A496" s="2" t="s">
        <v>28</v>
      </c>
      <c r="B496" s="38"/>
      <c r="C496" s="38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1"/>
      <c r="T496" s="21"/>
    </row>
    <row r="497" spans="1:20" x14ac:dyDescent="0.25">
      <c r="A497" s="2" t="s">
        <v>29</v>
      </c>
      <c r="B497" s="39"/>
      <c r="C497" s="39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1"/>
      <c r="T497" s="21"/>
    </row>
    <row r="498" spans="1:20" x14ac:dyDescent="0.25">
      <c r="A498" s="3"/>
      <c r="B498" s="22"/>
      <c r="C498" s="22"/>
      <c r="D498" s="22"/>
      <c r="E498" s="22"/>
      <c r="F498" s="22"/>
      <c r="G498" s="22"/>
      <c r="H498" s="23">
        <f t="shared" ref="H498" si="37">SUM(H488:H497)</f>
        <v>0</v>
      </c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</row>
    <row r="499" spans="1:20" x14ac:dyDescent="0.25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</row>
    <row r="500" spans="1:20" x14ac:dyDescent="0.25">
      <c r="A500" s="2" t="s">
        <v>20</v>
      </c>
      <c r="B500" s="48"/>
      <c r="C500" s="48"/>
      <c r="D500" s="25"/>
      <c r="E500" s="25"/>
      <c r="F500" s="25"/>
      <c r="G500" s="25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1"/>
      <c r="T500" s="21"/>
    </row>
    <row r="501" spans="1:20" x14ac:dyDescent="0.25">
      <c r="A501" s="2" t="s">
        <v>21</v>
      </c>
      <c r="B501" s="49"/>
      <c r="C501" s="49"/>
      <c r="D501" s="25"/>
      <c r="E501" s="25"/>
      <c r="F501" s="25"/>
      <c r="G501" s="25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1"/>
      <c r="T501" s="21"/>
    </row>
    <row r="502" spans="1:20" x14ac:dyDescent="0.25">
      <c r="A502" s="2" t="s">
        <v>22</v>
      </c>
      <c r="B502" s="49"/>
      <c r="C502" s="49"/>
      <c r="D502" s="25"/>
      <c r="E502" s="25"/>
      <c r="F502" s="25"/>
      <c r="G502" s="25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1"/>
      <c r="T502" s="21"/>
    </row>
    <row r="503" spans="1:20" x14ac:dyDescent="0.25">
      <c r="A503" s="2" t="s">
        <v>23</v>
      </c>
      <c r="B503" s="49"/>
      <c r="C503" s="49"/>
      <c r="D503" s="25"/>
      <c r="E503" s="25"/>
      <c r="F503" s="25"/>
      <c r="G503" s="25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1"/>
      <c r="T503" s="21"/>
    </row>
    <row r="504" spans="1:20" x14ac:dyDescent="0.25">
      <c r="A504" s="2" t="s">
        <v>24</v>
      </c>
      <c r="B504" s="49"/>
      <c r="C504" s="49"/>
      <c r="D504" s="25"/>
      <c r="E504" s="25"/>
      <c r="F504" s="25"/>
      <c r="G504" s="25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1"/>
      <c r="T504" s="21"/>
    </row>
    <row r="505" spans="1:20" x14ac:dyDescent="0.25">
      <c r="A505" s="2" t="s">
        <v>25</v>
      </c>
      <c r="B505" s="49"/>
      <c r="C505" s="49"/>
      <c r="D505" s="25"/>
      <c r="E505" s="25"/>
      <c r="F505" s="25"/>
      <c r="G505" s="25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1"/>
      <c r="T505" s="21"/>
    </row>
    <row r="506" spans="1:20" x14ac:dyDescent="0.25">
      <c r="A506" s="2" t="s">
        <v>26</v>
      </c>
      <c r="B506" s="49"/>
      <c r="C506" s="49"/>
      <c r="D506" s="25"/>
      <c r="E506" s="25"/>
      <c r="F506" s="25"/>
      <c r="G506" s="25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1"/>
      <c r="T506" s="21"/>
    </row>
    <row r="507" spans="1:20" x14ac:dyDescent="0.25">
      <c r="A507" s="2" t="s">
        <v>27</v>
      </c>
      <c r="B507" s="49"/>
      <c r="C507" s="49"/>
      <c r="D507" s="25"/>
      <c r="E507" s="25"/>
      <c r="F507" s="25"/>
      <c r="G507" s="25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1"/>
      <c r="T507" s="21"/>
    </row>
    <row r="508" spans="1:20" x14ac:dyDescent="0.25">
      <c r="A508" s="2" t="s">
        <v>28</v>
      </c>
      <c r="B508" s="49"/>
      <c r="C508" s="49"/>
      <c r="D508" s="25"/>
      <c r="E508" s="25"/>
      <c r="F508" s="25"/>
      <c r="G508" s="25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1"/>
      <c r="T508" s="21"/>
    </row>
    <row r="509" spans="1:20" x14ac:dyDescent="0.25">
      <c r="A509" s="2" t="s">
        <v>29</v>
      </c>
      <c r="B509" s="50"/>
      <c r="C509" s="50"/>
      <c r="D509" s="25"/>
      <c r="E509" s="25"/>
      <c r="F509" s="25"/>
      <c r="G509" s="25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1"/>
      <c r="T509" s="21"/>
    </row>
    <row r="510" spans="1:20" x14ac:dyDescent="0.25">
      <c r="A510" s="3"/>
      <c r="B510" s="22"/>
      <c r="C510" s="22"/>
      <c r="D510" s="22"/>
      <c r="E510" s="22"/>
      <c r="F510" s="22"/>
      <c r="G510" s="22"/>
      <c r="H510" s="23">
        <f t="shared" ref="H510" si="38">SUM(H500:H509)</f>
        <v>0</v>
      </c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</row>
    <row r="511" spans="1:20" x14ac:dyDescent="0.25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</row>
    <row r="512" spans="1:20" ht="30" x14ac:dyDescent="0.25">
      <c r="A512" s="12"/>
      <c r="B512" s="13" t="s">
        <v>31</v>
      </c>
      <c r="C512" s="14"/>
      <c r="D512" s="14" t="s">
        <v>32</v>
      </c>
      <c r="E512" s="34" t="s">
        <v>61</v>
      </c>
      <c r="F512" s="14" t="s">
        <v>33</v>
      </c>
      <c r="G512" s="14" t="s">
        <v>34</v>
      </c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</row>
    <row r="513" spans="1:20" ht="15" customHeight="1" x14ac:dyDescent="0.25">
      <c r="A513" s="52" t="s">
        <v>35</v>
      </c>
      <c r="B513" s="47" t="s">
        <v>36</v>
      </c>
      <c r="C513" s="47"/>
      <c r="D513" s="14">
        <f>COUNTIF($D$8:$D$510,B513)</f>
        <v>25</v>
      </c>
      <c r="E513" s="14">
        <f>COUNTIFS($D$8:$D$510,B513,$H$8:$H$510,"&gt;0")</f>
        <v>16</v>
      </c>
      <c r="F513" s="14">
        <f t="shared" ref="F513:F534" si="39">SUMIF($D$8:$D$510,B513,$H$8:$H$510)</f>
        <v>272</v>
      </c>
      <c r="G513" s="14" t="e">
        <f>SUMIF($D$8:$D$510,B513,#REF!)</f>
        <v>#REF!</v>
      </c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</row>
    <row r="514" spans="1:20" x14ac:dyDescent="0.25">
      <c r="A514" s="53"/>
      <c r="B514" s="47" t="s">
        <v>37</v>
      </c>
      <c r="C514" s="47"/>
      <c r="D514" s="14">
        <f t="shared" ref="D514:D534" si="40">COUNTIF($D$8:$D$510,B514)</f>
        <v>13</v>
      </c>
      <c r="E514" s="14">
        <f t="shared" ref="E514:E534" si="41">COUNTIFS($D$8:$D$510,B514,$H$8:$H$510,"&gt;0")</f>
        <v>8</v>
      </c>
      <c r="F514" s="14">
        <f t="shared" si="39"/>
        <v>118</v>
      </c>
      <c r="G514" s="14" t="e">
        <f>SUMIF($D$8:$D$510,B514,#REF!)</f>
        <v>#REF!</v>
      </c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</row>
    <row r="515" spans="1:20" x14ac:dyDescent="0.25">
      <c r="A515" s="53"/>
      <c r="B515" s="47" t="s">
        <v>38</v>
      </c>
      <c r="C515" s="47"/>
      <c r="D515" s="14">
        <f t="shared" si="40"/>
        <v>23</v>
      </c>
      <c r="E515" s="14">
        <f t="shared" si="41"/>
        <v>23</v>
      </c>
      <c r="F515" s="14">
        <f t="shared" si="39"/>
        <v>359</v>
      </c>
      <c r="G515" s="14" t="e">
        <f>SUMIF($D$8:$D$510,B515,#REF!)</f>
        <v>#REF!</v>
      </c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</row>
    <row r="516" spans="1:20" x14ac:dyDescent="0.25">
      <c r="A516" s="53"/>
      <c r="B516" s="47" t="s">
        <v>39</v>
      </c>
      <c r="C516" s="47"/>
      <c r="D516" s="14">
        <f t="shared" si="40"/>
        <v>18</v>
      </c>
      <c r="E516" s="14">
        <f t="shared" si="41"/>
        <v>17</v>
      </c>
      <c r="F516" s="14">
        <f t="shared" si="39"/>
        <v>257</v>
      </c>
      <c r="G516" s="14" t="e">
        <f>SUMIF($D$8:$D$510,B516,#REF!)</f>
        <v>#REF!</v>
      </c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</row>
    <row r="517" spans="1:20" x14ac:dyDescent="0.25">
      <c r="A517" s="53"/>
      <c r="B517" s="47" t="s">
        <v>40</v>
      </c>
      <c r="C517" s="47"/>
      <c r="D517" s="14">
        <f t="shared" si="40"/>
        <v>9</v>
      </c>
      <c r="E517" s="14">
        <f t="shared" si="41"/>
        <v>9</v>
      </c>
      <c r="F517" s="14">
        <f t="shared" si="39"/>
        <v>124</v>
      </c>
      <c r="G517" s="14" t="e">
        <f>SUMIF($D$8:$D$510,B517,#REF!)</f>
        <v>#REF!</v>
      </c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</row>
    <row r="518" spans="1:20" x14ac:dyDescent="0.25">
      <c r="A518" s="53"/>
      <c r="B518" s="47" t="s">
        <v>41</v>
      </c>
      <c r="C518" s="47"/>
      <c r="D518" s="14">
        <f t="shared" si="40"/>
        <v>18</v>
      </c>
      <c r="E518" s="14">
        <f t="shared" si="41"/>
        <v>13</v>
      </c>
      <c r="F518" s="14">
        <f t="shared" si="39"/>
        <v>228</v>
      </c>
      <c r="G518" s="14" t="e">
        <f>SUMIF($D$8:$D$510,B518,#REF!)</f>
        <v>#REF!</v>
      </c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</row>
    <row r="519" spans="1:20" x14ac:dyDescent="0.25">
      <c r="A519" s="53"/>
      <c r="B519" s="47" t="s">
        <v>42</v>
      </c>
      <c r="C519" s="47"/>
      <c r="D519" s="14">
        <f t="shared" si="40"/>
        <v>4</v>
      </c>
      <c r="E519" s="14">
        <f t="shared" si="41"/>
        <v>4</v>
      </c>
      <c r="F519" s="14">
        <f t="shared" si="39"/>
        <v>60</v>
      </c>
      <c r="G519" s="14" t="e">
        <f>SUMIF($D$8:$D$510,B519,#REF!)</f>
        <v>#REF!</v>
      </c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</row>
    <row r="520" spans="1:20" x14ac:dyDescent="0.25">
      <c r="A520" s="53"/>
      <c r="B520" s="47" t="s">
        <v>43</v>
      </c>
      <c r="C520" s="47"/>
      <c r="D520" s="14">
        <f t="shared" si="40"/>
        <v>0</v>
      </c>
      <c r="E520" s="14">
        <f t="shared" si="41"/>
        <v>0</v>
      </c>
      <c r="F520" s="14">
        <f t="shared" si="39"/>
        <v>0</v>
      </c>
      <c r="G520" s="14" t="e">
        <f>SUMIF($D$8:$D$510,B520,#REF!)</f>
        <v>#REF!</v>
      </c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</row>
    <row r="521" spans="1:20" x14ac:dyDescent="0.25">
      <c r="A521" s="53"/>
      <c r="B521" s="47" t="s">
        <v>44</v>
      </c>
      <c r="C521" s="47"/>
      <c r="D521" s="14">
        <f t="shared" si="40"/>
        <v>88</v>
      </c>
      <c r="E521" s="14">
        <f t="shared" si="41"/>
        <v>72</v>
      </c>
      <c r="F521" s="14">
        <f t="shared" si="39"/>
        <v>953</v>
      </c>
      <c r="G521" s="14" t="e">
        <f>SUMIF($D$8:$D$510,B521,#REF!)</f>
        <v>#REF!</v>
      </c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</row>
    <row r="522" spans="1:20" x14ac:dyDescent="0.25">
      <c r="A522" s="53"/>
      <c r="B522" s="47" t="s">
        <v>45</v>
      </c>
      <c r="C522" s="47"/>
      <c r="D522" s="14">
        <f t="shared" si="40"/>
        <v>22</v>
      </c>
      <c r="E522" s="14">
        <f t="shared" si="41"/>
        <v>17</v>
      </c>
      <c r="F522" s="14">
        <f t="shared" si="39"/>
        <v>210</v>
      </c>
      <c r="G522" s="14" t="e">
        <f>SUMIF($D$8:$D$510,B522,#REF!)</f>
        <v>#REF!</v>
      </c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</row>
    <row r="523" spans="1:20" x14ac:dyDescent="0.25">
      <c r="A523" s="53"/>
      <c r="B523" s="47" t="s">
        <v>46</v>
      </c>
      <c r="C523" s="47"/>
      <c r="D523" s="14">
        <f t="shared" si="40"/>
        <v>3</v>
      </c>
      <c r="E523" s="14">
        <f t="shared" si="41"/>
        <v>3</v>
      </c>
      <c r="F523" s="14">
        <f t="shared" si="39"/>
        <v>45</v>
      </c>
      <c r="G523" s="14" t="e">
        <f>SUMIF($D$8:$D$510,B523,#REF!)</f>
        <v>#REF!</v>
      </c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</row>
    <row r="524" spans="1:20" x14ac:dyDescent="0.25">
      <c r="A524" s="53"/>
      <c r="B524" s="47" t="s">
        <v>47</v>
      </c>
      <c r="C524" s="47"/>
      <c r="D524" s="14">
        <f t="shared" si="40"/>
        <v>11</v>
      </c>
      <c r="E524" s="14">
        <f t="shared" si="41"/>
        <v>0</v>
      </c>
      <c r="F524" s="14">
        <f t="shared" si="39"/>
        <v>0</v>
      </c>
      <c r="G524" s="14" t="e">
        <f>SUMIF($D$8:$D$510,B524,#REF!)</f>
        <v>#REF!</v>
      </c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</row>
    <row r="525" spans="1:20" x14ac:dyDescent="0.25">
      <c r="A525" s="53"/>
      <c r="B525" s="47" t="s">
        <v>48</v>
      </c>
      <c r="C525" s="47"/>
      <c r="D525" s="14">
        <f t="shared" si="40"/>
        <v>0</v>
      </c>
      <c r="E525" s="14">
        <f t="shared" si="41"/>
        <v>0</v>
      </c>
      <c r="F525" s="14">
        <f t="shared" si="39"/>
        <v>0</v>
      </c>
      <c r="G525" s="14" t="e">
        <f>SUMIF($D$8:$D$510,B525,#REF!)</f>
        <v>#REF!</v>
      </c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</row>
    <row r="526" spans="1:20" x14ac:dyDescent="0.25">
      <c r="A526" s="53"/>
      <c r="B526" s="47" t="s">
        <v>49</v>
      </c>
      <c r="C526" s="47"/>
      <c r="D526" s="14">
        <f t="shared" si="40"/>
        <v>1</v>
      </c>
      <c r="E526" s="14">
        <f t="shared" si="41"/>
        <v>0</v>
      </c>
      <c r="F526" s="14">
        <f t="shared" si="39"/>
        <v>0</v>
      </c>
      <c r="G526" s="14" t="e">
        <f>SUMIF($D$8:$D$510,B526,#REF!)</f>
        <v>#REF!</v>
      </c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</row>
    <row r="527" spans="1:20" x14ac:dyDescent="0.25">
      <c r="A527" s="53"/>
      <c r="B527" s="47" t="s">
        <v>50</v>
      </c>
      <c r="C527" s="47"/>
      <c r="D527" s="14">
        <f t="shared" si="40"/>
        <v>1</v>
      </c>
      <c r="E527" s="14">
        <f t="shared" si="41"/>
        <v>0</v>
      </c>
      <c r="F527" s="14">
        <f t="shared" si="39"/>
        <v>0</v>
      </c>
      <c r="G527" s="14" t="e">
        <f>SUMIF($D$8:$D$510,B527,#REF!)</f>
        <v>#REF!</v>
      </c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</row>
    <row r="528" spans="1:20" x14ac:dyDescent="0.25">
      <c r="A528" s="53"/>
      <c r="B528" s="47" t="s">
        <v>51</v>
      </c>
      <c r="C528" s="47"/>
      <c r="D528" s="14">
        <f t="shared" si="40"/>
        <v>1</v>
      </c>
      <c r="E528" s="14">
        <f t="shared" si="41"/>
        <v>0</v>
      </c>
      <c r="F528" s="14">
        <f t="shared" si="39"/>
        <v>0</v>
      </c>
      <c r="G528" s="14" t="e">
        <f>SUMIF($D$8:$D$510,B528,#REF!)</f>
        <v>#REF!</v>
      </c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</row>
    <row r="529" spans="1:20" x14ac:dyDescent="0.25">
      <c r="A529" s="53"/>
      <c r="B529" s="47" t="s">
        <v>52</v>
      </c>
      <c r="C529" s="47"/>
      <c r="D529" s="14">
        <f t="shared" si="40"/>
        <v>0</v>
      </c>
      <c r="E529" s="14">
        <f t="shared" si="41"/>
        <v>0</v>
      </c>
      <c r="F529" s="14">
        <f t="shared" si="39"/>
        <v>0</v>
      </c>
      <c r="G529" s="14" t="e">
        <f>SUMIF($D$8:$D$510,B529,#REF!)</f>
        <v>#REF!</v>
      </c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</row>
    <row r="530" spans="1:20" x14ac:dyDescent="0.25">
      <c r="A530" s="53"/>
      <c r="B530" s="47" t="s">
        <v>54</v>
      </c>
      <c r="C530" s="47"/>
      <c r="D530" s="14">
        <f t="shared" si="40"/>
        <v>5</v>
      </c>
      <c r="E530" s="14">
        <f t="shared" si="41"/>
        <v>0</v>
      </c>
      <c r="F530" s="14">
        <f t="shared" si="39"/>
        <v>0</v>
      </c>
      <c r="G530" s="14" t="e">
        <f>SUMIF($D$8:$D$510,B530,#REF!)</f>
        <v>#REF!</v>
      </c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</row>
    <row r="531" spans="1:20" x14ac:dyDescent="0.25">
      <c r="A531" s="53"/>
      <c r="B531" s="47" t="s">
        <v>55</v>
      </c>
      <c r="C531" s="47"/>
      <c r="D531" s="14">
        <f t="shared" si="40"/>
        <v>0</v>
      </c>
      <c r="E531" s="14">
        <f t="shared" si="41"/>
        <v>0</v>
      </c>
      <c r="F531" s="14">
        <f t="shared" si="39"/>
        <v>0</v>
      </c>
      <c r="G531" s="14" t="e">
        <f>SUMIF($D$8:$D$510,B531,#REF!)</f>
        <v>#REF!</v>
      </c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</row>
    <row r="532" spans="1:20" x14ac:dyDescent="0.25">
      <c r="A532" s="53"/>
      <c r="B532" s="47" t="s">
        <v>56</v>
      </c>
      <c r="C532" s="47"/>
      <c r="D532" s="14">
        <f t="shared" si="40"/>
        <v>3</v>
      </c>
      <c r="E532" s="14">
        <f t="shared" si="41"/>
        <v>0</v>
      </c>
      <c r="F532" s="14">
        <f t="shared" si="39"/>
        <v>0</v>
      </c>
      <c r="G532" s="14" t="e">
        <f>SUMIF($D$8:$D$510,B532,#REF!)</f>
        <v>#REF!</v>
      </c>
    </row>
    <row r="533" spans="1:20" x14ac:dyDescent="0.25">
      <c r="A533" s="53"/>
      <c r="B533" s="47" t="s">
        <v>57</v>
      </c>
      <c r="C533" s="47"/>
      <c r="D533" s="14">
        <f t="shared" si="40"/>
        <v>0</v>
      </c>
      <c r="E533" s="14">
        <f t="shared" si="41"/>
        <v>0</v>
      </c>
      <c r="F533" s="14">
        <f t="shared" si="39"/>
        <v>0</v>
      </c>
      <c r="G533" s="14" t="e">
        <f>SUMIF($D$8:$D$510,B533,#REF!)</f>
        <v>#REF!</v>
      </c>
    </row>
    <row r="534" spans="1:20" x14ac:dyDescent="0.25">
      <c r="A534" s="53"/>
      <c r="B534" s="47" t="s">
        <v>58</v>
      </c>
      <c r="C534" s="47"/>
      <c r="D534" s="14">
        <f t="shared" si="40"/>
        <v>0</v>
      </c>
      <c r="E534" s="14">
        <f t="shared" si="41"/>
        <v>0</v>
      </c>
      <c r="F534" s="14">
        <f t="shared" si="39"/>
        <v>0</v>
      </c>
      <c r="G534" s="14" t="e">
        <f>SUMIF($D$8:$D$510,B534,#REF!)</f>
        <v>#REF!</v>
      </c>
    </row>
    <row r="535" spans="1:20" x14ac:dyDescent="0.25">
      <c r="B535" s="54" t="s">
        <v>53</v>
      </c>
      <c r="C535" s="54"/>
      <c r="D535" s="15">
        <f>SUM(D513:D529)</f>
        <v>237</v>
      </c>
      <c r="E535" s="33">
        <f>SUM(E513:E529)</f>
        <v>182</v>
      </c>
      <c r="F535" s="15">
        <f>SUM(F513:F529)</f>
        <v>2626</v>
      </c>
      <c r="G535" s="15" t="e">
        <f>SUM(G513:G529)</f>
        <v>#REF!</v>
      </c>
    </row>
    <row r="537" spans="1:20" x14ac:dyDescent="0.25">
      <c r="B537" s="51"/>
      <c r="C537" s="51"/>
      <c r="E537" s="1">
        <f>SUM(F521:F522)</f>
        <v>1163</v>
      </c>
    </row>
    <row r="538" spans="1:20" x14ac:dyDescent="0.25">
      <c r="E538" s="1">
        <f>F535-E537</f>
        <v>1463</v>
      </c>
    </row>
  </sheetData>
  <sheetProtection formatCells="0" formatColumns="0" formatRows="0" autoFilter="0"/>
  <autoFilter ref="A7:T510" xr:uid="{00000000-0009-0000-0000-000000000000}"/>
  <mergeCells count="112">
    <mergeCell ref="B537:C537"/>
    <mergeCell ref="A513:A534"/>
    <mergeCell ref="B530:C530"/>
    <mergeCell ref="B531:C531"/>
    <mergeCell ref="B525:C525"/>
    <mergeCell ref="B526:C526"/>
    <mergeCell ref="B527:C527"/>
    <mergeCell ref="B528:C528"/>
    <mergeCell ref="B529:C529"/>
    <mergeCell ref="B535:C535"/>
    <mergeCell ref="B532:C532"/>
    <mergeCell ref="B533:C533"/>
    <mergeCell ref="B534:C534"/>
    <mergeCell ref="B519:C519"/>
    <mergeCell ref="B520:C520"/>
    <mergeCell ref="B521:C521"/>
    <mergeCell ref="B522:C522"/>
    <mergeCell ref="B523:C523"/>
    <mergeCell ref="B524:C524"/>
    <mergeCell ref="B2:T2"/>
    <mergeCell ref="B3:T3"/>
    <mergeCell ref="B5:T5"/>
    <mergeCell ref="B513:C513"/>
    <mergeCell ref="B514:C514"/>
    <mergeCell ref="B515:C515"/>
    <mergeCell ref="B516:C516"/>
    <mergeCell ref="B517:C517"/>
    <mergeCell ref="B518:C518"/>
    <mergeCell ref="B476:B485"/>
    <mergeCell ref="C476:C485"/>
    <mergeCell ref="B488:B497"/>
    <mergeCell ref="C488:C497"/>
    <mergeCell ref="B500:B509"/>
    <mergeCell ref="C500:C509"/>
    <mergeCell ref="B440:B449"/>
    <mergeCell ref="C440:C449"/>
    <mergeCell ref="B452:B461"/>
    <mergeCell ref="C452:C461"/>
    <mergeCell ref="B464:B473"/>
    <mergeCell ref="C464:C473"/>
    <mergeCell ref="B404:B413"/>
    <mergeCell ref="C404:C413"/>
    <mergeCell ref="B416:B425"/>
    <mergeCell ref="C416:C425"/>
    <mergeCell ref="B428:B437"/>
    <mergeCell ref="C428:C437"/>
    <mergeCell ref="B368:B377"/>
    <mergeCell ref="C368:C377"/>
    <mergeCell ref="B380:B389"/>
    <mergeCell ref="C380:C389"/>
    <mergeCell ref="B392:B401"/>
    <mergeCell ref="C392:C401"/>
    <mergeCell ref="B332:B341"/>
    <mergeCell ref="C332:C341"/>
    <mergeCell ref="C344:C353"/>
    <mergeCell ref="B356:B365"/>
    <mergeCell ref="C356:C365"/>
    <mergeCell ref="B296:B305"/>
    <mergeCell ref="C296:C305"/>
    <mergeCell ref="B308:B317"/>
    <mergeCell ref="C308:C317"/>
    <mergeCell ref="B320:B329"/>
    <mergeCell ref="C320:C329"/>
    <mergeCell ref="B344:B353"/>
    <mergeCell ref="B260:B269"/>
    <mergeCell ref="C260:C269"/>
    <mergeCell ref="B272:B281"/>
    <mergeCell ref="C272:C281"/>
    <mergeCell ref="B284:B293"/>
    <mergeCell ref="C284:C293"/>
    <mergeCell ref="B224:B233"/>
    <mergeCell ref="C224:C233"/>
    <mergeCell ref="B236:B245"/>
    <mergeCell ref="C236:C245"/>
    <mergeCell ref="B248:B257"/>
    <mergeCell ref="C248:C257"/>
    <mergeCell ref="B188:B197"/>
    <mergeCell ref="C188:C197"/>
    <mergeCell ref="B200:B209"/>
    <mergeCell ref="C200:C209"/>
    <mergeCell ref="B212:B221"/>
    <mergeCell ref="C212:C221"/>
    <mergeCell ref="B152:B161"/>
    <mergeCell ref="C152:C161"/>
    <mergeCell ref="B164:B173"/>
    <mergeCell ref="C164:C173"/>
    <mergeCell ref="B176:B185"/>
    <mergeCell ref="C176:C185"/>
    <mergeCell ref="B116:B125"/>
    <mergeCell ref="C116:C125"/>
    <mergeCell ref="B128:B137"/>
    <mergeCell ref="C128:C137"/>
    <mergeCell ref="B140:B149"/>
    <mergeCell ref="C140:C149"/>
    <mergeCell ref="B80:B89"/>
    <mergeCell ref="C80:C89"/>
    <mergeCell ref="B92:B101"/>
    <mergeCell ref="C92:C101"/>
    <mergeCell ref="B104:B113"/>
    <mergeCell ref="C104:C113"/>
    <mergeCell ref="B44:B53"/>
    <mergeCell ref="C44:C53"/>
    <mergeCell ref="B56:B65"/>
    <mergeCell ref="C56:C65"/>
    <mergeCell ref="B68:B77"/>
    <mergeCell ref="C68:C77"/>
    <mergeCell ref="B8:B17"/>
    <mergeCell ref="C8:C17"/>
    <mergeCell ref="B20:B29"/>
    <mergeCell ref="C20:C29"/>
    <mergeCell ref="B32:B41"/>
    <mergeCell ref="C32:C41"/>
  </mergeCells>
  <pageMargins left="0.70866141732283472" right="0.70866141732283472" top="0.74803149606299213" bottom="0.74803149606299213" header="0.31496062992125984" footer="0.31496062992125984"/>
  <pageSetup paperSize="9" scale="3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Jaunsardzes centrs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Ēriks Kārkliņš</dc:creator>
  <cp:lastModifiedBy>Inga Freidenfelde</cp:lastModifiedBy>
  <cp:lastPrinted>2022-02-01T12:10:12Z</cp:lastPrinted>
  <dcterms:created xsi:type="dcterms:W3CDTF">2021-12-16T08:40:57Z</dcterms:created>
  <dcterms:modified xsi:type="dcterms:W3CDTF">2022-06-22T10:35:42Z</dcterms:modified>
</cp:coreProperties>
</file>